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18587\Desktop\3 EEMM\LOTE 2 (Estrella)\"/>
    </mc:Choice>
  </mc:AlternateContent>
  <xr:revisionPtr revIDLastSave="0" documentId="13_ncr:1_{E0695B0F-56C0-4F58-BD29-23C7DE3A36C9}" xr6:coauthVersionLast="47" xr6:coauthVersionMax="47" xr10:uidLastSave="{00000000-0000-0000-0000-000000000000}"/>
  <bookViews>
    <workbookView xWindow="-118" yWindow="-118" windowWidth="25370" windowHeight="13759" xr2:uid="{78208CF0-D8D9-40B6-85C2-C0892938D4D7}"/>
  </bookViews>
  <sheets>
    <sheet name="CERTO" sheetId="1" r:id="rId1"/>
    <sheet name="Glosario" sheetId="2" r:id="rId2"/>
  </sheets>
  <definedNames>
    <definedName name="_xlnm._FilterDatabase" localSheetId="0" hidden="1">CERTO!$D$1:$G$389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I15" i="1"/>
  <c r="I18" i="1"/>
  <c r="I19" i="1"/>
  <c r="I20" i="1"/>
  <c r="I21" i="1"/>
  <c r="I23" i="1"/>
  <c r="I24" i="1"/>
  <c r="I26" i="1"/>
  <c r="I27" i="1"/>
  <c r="I29" i="1"/>
  <c r="I31" i="1"/>
  <c r="I32" i="1"/>
  <c r="I33" i="1"/>
  <c r="I34" i="1"/>
  <c r="I35" i="1"/>
  <c r="I36" i="1"/>
  <c r="I37" i="1"/>
  <c r="I38" i="1"/>
  <c r="I39" i="1"/>
  <c r="I42" i="1"/>
  <c r="I43" i="1"/>
  <c r="I45" i="1"/>
  <c r="I46" i="1"/>
  <c r="I47" i="1"/>
  <c r="I49" i="1"/>
  <c r="I50" i="1"/>
  <c r="I51" i="1"/>
  <c r="I54" i="1"/>
  <c r="I55" i="1"/>
  <c r="I56" i="1"/>
  <c r="I57" i="1"/>
  <c r="I58" i="1"/>
  <c r="I60" i="1"/>
  <c r="I61" i="1"/>
  <c r="I62" i="1"/>
  <c r="I63" i="1"/>
  <c r="I64" i="1"/>
  <c r="I65" i="1"/>
  <c r="I66" i="1"/>
  <c r="I67" i="1"/>
  <c r="I68" i="1"/>
  <c r="I69" i="1"/>
  <c r="I71" i="1"/>
  <c r="I73" i="1"/>
  <c r="I77" i="1"/>
  <c r="I78" i="1"/>
  <c r="I79" i="1"/>
  <c r="I80" i="1"/>
  <c r="I81" i="1"/>
  <c r="I83" i="1"/>
  <c r="I84" i="1"/>
  <c r="I85" i="1"/>
  <c r="I86" i="1"/>
  <c r="I87" i="1"/>
  <c r="I88" i="1"/>
  <c r="I90" i="1"/>
  <c r="I91" i="1"/>
  <c r="I92" i="1"/>
  <c r="I93" i="1"/>
  <c r="I94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3" i="1"/>
  <c r="I114" i="1"/>
  <c r="I115" i="1"/>
  <c r="I116" i="1"/>
  <c r="I117" i="1"/>
  <c r="I118" i="1"/>
  <c r="I119" i="1"/>
  <c r="I120" i="1"/>
  <c r="I121" i="1"/>
  <c r="I123" i="1"/>
  <c r="I124" i="1"/>
  <c r="I125" i="1"/>
  <c r="I128" i="1"/>
  <c r="I129" i="1"/>
  <c r="I130" i="1"/>
  <c r="I131" i="1"/>
  <c r="I132" i="1"/>
  <c r="I133" i="1"/>
  <c r="I134" i="1"/>
  <c r="I135" i="1"/>
  <c r="I136" i="1"/>
  <c r="I137" i="1"/>
  <c r="I139" i="1"/>
  <c r="I140" i="1"/>
  <c r="I141" i="1"/>
  <c r="I143" i="1"/>
  <c r="I144" i="1"/>
  <c r="I145" i="1"/>
  <c r="I146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3" i="1"/>
  <c r="I164" i="1"/>
  <c r="I165" i="1"/>
  <c r="I166" i="1"/>
  <c r="I168" i="1"/>
  <c r="I174" i="1"/>
  <c r="I176" i="1"/>
  <c r="I178" i="1"/>
  <c r="I179" i="1"/>
  <c r="I182" i="1"/>
  <c r="I183" i="1"/>
  <c r="I185" i="1"/>
  <c r="I188" i="1"/>
  <c r="I189" i="1"/>
  <c r="I190" i="1"/>
  <c r="I191" i="1"/>
  <c r="I192" i="1"/>
  <c r="I193" i="1"/>
  <c r="I194" i="1"/>
  <c r="I196" i="1"/>
  <c r="I197" i="1"/>
  <c r="I198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8" i="1"/>
  <c r="I219" i="1"/>
  <c r="I220" i="1"/>
  <c r="I221" i="1"/>
  <c r="I222" i="1"/>
  <c r="I223" i="1"/>
  <c r="I224" i="1"/>
  <c r="I225" i="1"/>
  <c r="I226" i="1"/>
  <c r="I227" i="1"/>
  <c r="I229" i="1"/>
  <c r="I230" i="1"/>
  <c r="I231" i="1"/>
  <c r="I232" i="1"/>
  <c r="I233" i="1"/>
  <c r="I234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4" i="1"/>
  <c r="I255" i="1"/>
  <c r="I257" i="1"/>
  <c r="I258" i="1"/>
  <c r="I259" i="1"/>
  <c r="I260" i="1"/>
  <c r="I262" i="1"/>
  <c r="I265" i="1"/>
  <c r="I266" i="1"/>
  <c r="I267" i="1"/>
  <c r="I268" i="1"/>
  <c r="I269" i="1"/>
  <c r="I270" i="1"/>
  <c r="I271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9" i="1"/>
  <c r="I290" i="1"/>
  <c r="I291" i="1"/>
  <c r="I292" i="1"/>
  <c r="I293" i="1"/>
  <c r="I294" i="1"/>
  <c r="I295" i="1"/>
  <c r="I297" i="1"/>
  <c r="I298" i="1"/>
  <c r="I299" i="1"/>
  <c r="I300" i="1"/>
  <c r="I301" i="1"/>
  <c r="I302" i="1"/>
  <c r="I304" i="1"/>
  <c r="I305" i="1"/>
  <c r="I306" i="1"/>
  <c r="I307" i="1"/>
  <c r="I310" i="1"/>
  <c r="I311" i="1"/>
  <c r="I312" i="1"/>
  <c r="I313" i="1"/>
  <c r="I314" i="1"/>
  <c r="I316" i="1"/>
  <c r="I317" i="1"/>
  <c r="I319" i="1"/>
  <c r="I320" i="1"/>
  <c r="I321" i="1"/>
  <c r="I322" i="1"/>
  <c r="I323" i="1"/>
  <c r="I325" i="1"/>
  <c r="I326" i="1"/>
  <c r="I327" i="1"/>
  <c r="I328" i="1"/>
  <c r="I329" i="1"/>
  <c r="I330" i="1"/>
  <c r="I331" i="1"/>
  <c r="I332" i="1"/>
  <c r="I334" i="1"/>
  <c r="I335" i="1"/>
  <c r="I336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3" i="1"/>
  <c r="I354" i="1"/>
  <c r="I355" i="1"/>
  <c r="I356" i="1"/>
  <c r="I357" i="1"/>
  <c r="I358" i="1"/>
  <c r="I359" i="1"/>
  <c r="I360" i="1"/>
  <c r="I361" i="1"/>
  <c r="I363" i="1"/>
  <c r="I364" i="1"/>
  <c r="I365" i="1"/>
  <c r="I366" i="1"/>
  <c r="I367" i="1"/>
  <c r="I368" i="1"/>
  <c r="I369" i="1"/>
  <c r="I372" i="1"/>
  <c r="I373" i="1"/>
  <c r="I374" i="1"/>
  <c r="I375" i="1"/>
  <c r="I377" i="1"/>
  <c r="I378" i="1"/>
  <c r="I379" i="1"/>
  <c r="I380" i="1"/>
  <c r="I381" i="1"/>
  <c r="I382" i="1"/>
  <c r="I383" i="1"/>
  <c r="I384" i="1"/>
  <c r="I385" i="1"/>
  <c r="I386" i="1"/>
  <c r="I387" i="1"/>
  <c r="I389" i="1"/>
  <c r="G14" i="1"/>
  <c r="G15" i="1"/>
  <c r="G18" i="1"/>
  <c r="G19" i="1"/>
  <c r="G20" i="1"/>
  <c r="G21" i="1"/>
  <c r="G23" i="1"/>
  <c r="G24" i="1"/>
  <c r="G26" i="1"/>
  <c r="G27" i="1"/>
  <c r="G29" i="1"/>
  <c r="G31" i="1"/>
  <c r="G32" i="1"/>
  <c r="G33" i="1"/>
  <c r="G34" i="1"/>
  <c r="G35" i="1"/>
  <c r="G36" i="1"/>
  <c r="G37" i="1"/>
  <c r="G38" i="1"/>
  <c r="G39" i="1"/>
  <c r="G42" i="1"/>
  <c r="G43" i="1"/>
  <c r="G45" i="1"/>
  <c r="G46" i="1"/>
  <c r="G47" i="1"/>
  <c r="G49" i="1"/>
  <c r="G50" i="1"/>
  <c r="G51" i="1"/>
  <c r="G54" i="1"/>
  <c r="G55" i="1"/>
  <c r="G56" i="1"/>
  <c r="G57" i="1"/>
  <c r="G58" i="1"/>
  <c r="G60" i="1"/>
  <c r="G61" i="1"/>
  <c r="G62" i="1"/>
  <c r="G63" i="1"/>
  <c r="G64" i="1"/>
  <c r="G65" i="1"/>
  <c r="G66" i="1"/>
  <c r="G67" i="1"/>
  <c r="G68" i="1"/>
  <c r="G69" i="1"/>
  <c r="G71" i="1"/>
  <c r="G73" i="1"/>
  <c r="G77" i="1"/>
  <c r="G78" i="1"/>
  <c r="G79" i="1"/>
  <c r="G80" i="1"/>
  <c r="G81" i="1"/>
  <c r="G83" i="1"/>
  <c r="G84" i="1"/>
  <c r="G85" i="1"/>
  <c r="G86" i="1"/>
  <c r="G87" i="1"/>
  <c r="G88" i="1"/>
  <c r="G90" i="1"/>
  <c r="G91" i="1"/>
  <c r="G92" i="1"/>
  <c r="G93" i="1"/>
  <c r="G94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3" i="1"/>
  <c r="G114" i="1"/>
  <c r="G115" i="1"/>
  <c r="G116" i="1"/>
  <c r="G117" i="1"/>
  <c r="G118" i="1"/>
  <c r="G119" i="1"/>
  <c r="G120" i="1"/>
  <c r="G121" i="1"/>
  <c r="G123" i="1"/>
  <c r="G124" i="1"/>
  <c r="G125" i="1"/>
  <c r="G128" i="1"/>
  <c r="G129" i="1"/>
  <c r="G130" i="1"/>
  <c r="G131" i="1"/>
  <c r="G132" i="1"/>
  <c r="G133" i="1"/>
  <c r="G134" i="1"/>
  <c r="G135" i="1"/>
  <c r="G136" i="1"/>
  <c r="G137" i="1"/>
  <c r="G139" i="1"/>
  <c r="G140" i="1"/>
  <c r="G141" i="1"/>
  <c r="G143" i="1"/>
  <c r="G144" i="1"/>
  <c r="G145" i="1"/>
  <c r="G146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3" i="1"/>
  <c r="G164" i="1"/>
  <c r="G165" i="1"/>
  <c r="G166" i="1"/>
  <c r="G168" i="1"/>
  <c r="G174" i="1"/>
  <c r="G176" i="1"/>
  <c r="G178" i="1"/>
  <c r="G179" i="1"/>
  <c r="G182" i="1"/>
  <c r="G183" i="1"/>
  <c r="G185" i="1"/>
  <c r="G188" i="1"/>
  <c r="G189" i="1"/>
  <c r="G190" i="1"/>
  <c r="G191" i="1"/>
  <c r="G192" i="1"/>
  <c r="G193" i="1"/>
  <c r="G194" i="1"/>
  <c r="G196" i="1"/>
  <c r="G197" i="1"/>
  <c r="G198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8" i="1"/>
  <c r="G219" i="1"/>
  <c r="G220" i="1"/>
  <c r="G221" i="1"/>
  <c r="G222" i="1"/>
  <c r="G223" i="1"/>
  <c r="G224" i="1"/>
  <c r="G225" i="1"/>
  <c r="G226" i="1"/>
  <c r="G227" i="1"/>
  <c r="G229" i="1"/>
  <c r="G230" i="1"/>
  <c r="G231" i="1"/>
  <c r="G232" i="1"/>
  <c r="G233" i="1"/>
  <c r="G234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4" i="1"/>
  <c r="G255" i="1"/>
  <c r="G257" i="1"/>
  <c r="G258" i="1"/>
  <c r="G259" i="1"/>
  <c r="G260" i="1"/>
  <c r="G262" i="1"/>
  <c r="G265" i="1"/>
  <c r="G266" i="1"/>
  <c r="G267" i="1"/>
  <c r="G268" i="1"/>
  <c r="G269" i="1"/>
  <c r="G270" i="1"/>
  <c r="G271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9" i="1"/>
  <c r="G290" i="1"/>
  <c r="G291" i="1"/>
  <c r="G292" i="1"/>
  <c r="G293" i="1"/>
  <c r="G294" i="1"/>
  <c r="G295" i="1"/>
  <c r="G297" i="1"/>
  <c r="G298" i="1"/>
  <c r="G299" i="1"/>
  <c r="G300" i="1"/>
  <c r="G301" i="1"/>
  <c r="G302" i="1"/>
  <c r="G304" i="1"/>
  <c r="G305" i="1"/>
  <c r="G306" i="1"/>
  <c r="G307" i="1"/>
  <c r="G310" i="1"/>
  <c r="G311" i="1"/>
  <c r="G312" i="1"/>
  <c r="G313" i="1"/>
  <c r="G314" i="1"/>
  <c r="G316" i="1"/>
  <c r="G317" i="1"/>
  <c r="G319" i="1"/>
  <c r="G320" i="1"/>
  <c r="G321" i="1"/>
  <c r="G322" i="1"/>
  <c r="G323" i="1"/>
  <c r="G325" i="1"/>
  <c r="G326" i="1"/>
  <c r="G327" i="1"/>
  <c r="G328" i="1"/>
  <c r="G329" i="1"/>
  <c r="G330" i="1"/>
  <c r="G331" i="1"/>
  <c r="G332" i="1"/>
  <c r="G334" i="1"/>
  <c r="G335" i="1"/>
  <c r="G336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3" i="1"/>
  <c r="G354" i="1"/>
  <c r="G355" i="1"/>
  <c r="G356" i="1"/>
  <c r="G357" i="1"/>
  <c r="G358" i="1"/>
  <c r="G359" i="1"/>
  <c r="G360" i="1"/>
  <c r="G361" i="1"/>
  <c r="G363" i="1"/>
  <c r="G364" i="1"/>
  <c r="G365" i="1"/>
  <c r="G366" i="1"/>
  <c r="G367" i="1"/>
  <c r="G368" i="1"/>
  <c r="G369" i="1"/>
  <c r="G372" i="1"/>
  <c r="G373" i="1"/>
  <c r="G374" i="1"/>
  <c r="G375" i="1"/>
  <c r="G377" i="1"/>
  <c r="G378" i="1"/>
  <c r="G379" i="1"/>
  <c r="G380" i="1"/>
  <c r="G381" i="1"/>
  <c r="G382" i="1"/>
  <c r="G383" i="1"/>
  <c r="G384" i="1"/>
  <c r="G385" i="1"/>
  <c r="G386" i="1"/>
  <c r="G387" i="1"/>
  <c r="G389" i="1"/>
  <c r="F7" i="1" l="1"/>
  <c r="H3" i="1" l="1"/>
  <c r="H5" i="1" s="1"/>
  <c r="D3" i="1"/>
  <c r="D4" i="1" s="1"/>
  <c r="D5" i="1" l="1"/>
  <c r="D6" i="1" s="1"/>
  <c r="D7" i="1" s="1"/>
  <c r="D8" i="1" s="1"/>
  <c r="H4" i="1"/>
  <c r="H6" i="1" s="1"/>
  <c r="H7" i="1" s="1"/>
  <c r="H8" i="1" s="1"/>
</calcChain>
</file>

<file path=xl/sharedStrings.xml><?xml version="1.0" encoding="utf-8"?>
<sst xmlns="http://schemas.openxmlformats.org/spreadsheetml/2006/main" count="1169" uniqueCount="792">
  <si>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</si>
  <si>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</si>
  <si>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</si>
  <si>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</si>
  <si>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</si>
  <si>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</si>
  <si>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</si>
  <si>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</si>
  <si>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</si>
  <si>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</si>
  <si>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</si>
  <si>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</si>
  <si>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</si>
  <si>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</si>
  <si>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</si>
  <si>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</si>
  <si>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</si>
  <si>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</si>
  <si>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</si>
  <si>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</si>
  <si>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</si>
  <si>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</si>
  <si>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</si>
  <si>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</si>
  <si>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</si>
  <si>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</si>
  <si>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</si>
  <si>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</si>
  <si>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</si>
  <si>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</si>
  <si>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1.2</t>
  </si>
  <si>
    <t>Campos a rellenar por Metro</t>
  </si>
  <si>
    <t>Campos a rellenar por el ofertante</t>
  </si>
  <si>
    <t>Campos calculados</t>
  </si>
  <si>
    <t>m2</t>
  </si>
  <si>
    <t>ud</t>
  </si>
  <si>
    <t>ACTUACIONES PREVIAS Y AFECCIONES</t>
  </si>
  <si>
    <t>LEVANTAMIENTO TOPOGRÁFICO, REPOSICIÓN CLAVOS E INTEGRACIÓN EN GIS</t>
  </si>
  <si>
    <t>ALUMBRADO</t>
  </si>
  <si>
    <t>EN0700</t>
  </si>
  <si>
    <t>REPOSICION DE LINEA ELECTRICA SUBTERRANEA PARA  ALUMBRADO</t>
  </si>
  <si>
    <t>INVENTARIADO DE EDIFICACIONES</t>
  </si>
  <si>
    <t>AUSCULTACIÓN Y CONTROL</t>
  </si>
  <si>
    <t>1.2.1</t>
  </si>
  <si>
    <t>ELEMENTOS DE INSTRUMENTACIÓN</t>
  </si>
  <si>
    <t>REGLETAS DE NIVELACIÓN EN FACHADAS TIPO DIÁBOLO</t>
  </si>
  <si>
    <t>MOVILIZACIÓN DE EQUIPO DE PERFORACIÓN EN SUPERFICIE</t>
  </si>
  <si>
    <t>EMPLAZAMIENTO DE EQUIPO DE PERFORACIÓN</t>
  </si>
  <si>
    <t>PERFORACIÓN DESDE SUPERFICIE</t>
  </si>
  <si>
    <t>BASES PROFUNDAS PARA NIVELACIÓN</t>
  </si>
  <si>
    <t>SISTEMA COMBINADO PARA CONVERGENCIAS: PERNO + DIANA TOPOGRÁFICA</t>
  </si>
  <si>
    <t>1.2.2</t>
  </si>
  <si>
    <t>EQUIPOS DE LECTURA Y SEGUIMIENTO</t>
  </si>
  <si>
    <t>JORNADA DE EQUIPO DE INSTRUMENTACIÓN</t>
  </si>
  <si>
    <t>EQLEC10_INS</t>
  </si>
  <si>
    <t>JORNADA DE EQUIPO DE TOPOGRAFÍA DIURNO</t>
  </si>
  <si>
    <t>JORNADA DE EQUIPO DE TOPOGRAFÍA NOCTURNO</t>
  </si>
  <si>
    <t>TECAUSC</t>
  </si>
  <si>
    <t>JORNADA DE TÉCNICO DE AUSCULTACIÓN</t>
  </si>
  <si>
    <t>1.3</t>
  </si>
  <si>
    <t>OBRA CIVIL</t>
  </si>
  <si>
    <t>EXCAVACIONES Y RELLENOS</t>
  </si>
  <si>
    <t>EL0790</t>
  </si>
  <si>
    <t>EXCAVACION VACIADO ENTRE PANTALLAS</t>
  </si>
  <si>
    <t>E01DWR030m</t>
  </si>
  <si>
    <t>CORTE HILO DE DIAMANTE DE SOLERA O MURO DE HORMIGÓN</t>
  </si>
  <si>
    <t>LOSAS Y MUROS</t>
  </si>
  <si>
    <t>1.4</t>
  </si>
  <si>
    <t>TALADRO S/HORMIGÓN D&gt;100 MM</t>
  </si>
  <si>
    <t>FÁB.LADRILLO PERFORADO 7CM 1P. INTERIOR MORTERO M-5</t>
  </si>
  <si>
    <t>2.1</t>
  </si>
  <si>
    <t>1.5</t>
  </si>
  <si>
    <t>URBANIZACIÓN</t>
  </si>
  <si>
    <t>INSTALACIONES</t>
  </si>
  <si>
    <t>I04ASE40</t>
  </si>
  <si>
    <t>I05DA220</t>
  </si>
  <si>
    <t>I05DA221</t>
  </si>
  <si>
    <t>IO5DA035</t>
  </si>
  <si>
    <t>I05DA240</t>
  </si>
  <si>
    <t>I05DS200</t>
  </si>
  <si>
    <t>I05DS020</t>
  </si>
  <si>
    <t>I05DS050</t>
  </si>
  <si>
    <t>I05DS051</t>
  </si>
  <si>
    <t>I05DS070</t>
  </si>
  <si>
    <t>COMUNICACIONES Y CONTROL</t>
  </si>
  <si>
    <t>GESTIÓN MEDIOAMBIENTAL</t>
  </si>
  <si>
    <t>GESTIÓN DE RESIDUOS</t>
  </si>
  <si>
    <t>U20CO030</t>
  </si>
  <si>
    <t>U20CVC111</t>
  </si>
  <si>
    <t>U20CVC040</t>
  </si>
  <si>
    <t>U20CVC010</t>
  </si>
  <si>
    <t>U20CVC100</t>
  </si>
  <si>
    <t>0000420</t>
  </si>
  <si>
    <t>TRATAMIENTO DE RESIDUOS PELIGROSOS DE ENVASES</t>
  </si>
  <si>
    <t>U20TCAPFEE120</t>
  </si>
  <si>
    <t>SEGURIDAD Y SALUD</t>
  </si>
  <si>
    <t>ARQUEOLOGÍA Y PALEONTOLOGÍA</t>
  </si>
  <si>
    <t>ARQ01</t>
  </si>
  <si>
    <t>PROYECTO DE ACTUACIÓN ARQUEOLÓGICA</t>
  </si>
  <si>
    <t>ARQ02</t>
  </si>
  <si>
    <t>SEGUIMIENTO ARQUEOLÓGICO</t>
  </si>
  <si>
    <t>ARQ03</t>
  </si>
  <si>
    <t>SEGUIMIENTO PALEONTOLÓGICO</t>
  </si>
  <si>
    <t>ARQ04</t>
  </si>
  <si>
    <t>RECOGIDA Y ANÁLISIS DE MUESTRA DE 500KG</t>
  </si>
  <si>
    <t>ARQ05</t>
  </si>
  <si>
    <t>RECOGIDA Y ANÁLISIS DE MUESTRA DE 100KG</t>
  </si>
  <si>
    <t>ARQ06</t>
  </si>
  <si>
    <t>INFORME MENSUAL DE SEGUIMIENTO</t>
  </si>
  <si>
    <t>ARQ07</t>
  </si>
  <si>
    <t>INFORME Y MEMORIA FINAL</t>
  </si>
  <si>
    <t>2</t>
  </si>
  <si>
    <t>ARQUITECTURA</t>
  </si>
  <si>
    <t>DESMONTAJES Y DEMOLICIONES</t>
  </si>
  <si>
    <t>BAJANTE DE PVC DE D=50 MM PARA DESAGÜE</t>
  </si>
  <si>
    <t>ALBAÑILERÍA, SOLADOS Y REVESTIMIENTOS</t>
  </si>
  <si>
    <t>SEÑALÉTICA INTERIOR</t>
  </si>
  <si>
    <t>DIRECTORIOS Y CARTELES INFORMATIVOS</t>
  </si>
  <si>
    <t>SUMINISTRO DE LAMAS</t>
  </si>
  <si>
    <t>SIN LAMINADO DE PROTECCIÓN</t>
  </si>
  <si>
    <t>SÑ-INT.02.01.01.02</t>
  </si>
  <si>
    <t>VINILOS ADHESIVOS Y PVC</t>
  </si>
  <si>
    <t>SEÑALÉTICA EXTERIOR</t>
  </si>
  <si>
    <t>SEÑALÉTICA DURANTE LAS OBRAS</t>
  </si>
  <si>
    <t>INFORMACIÓN DE LA OBRA</t>
  </si>
  <si>
    <t>SÑ-OBR.01.03</t>
  </si>
  <si>
    <t>SÑ-OBR.01.04</t>
  </si>
  <si>
    <t>SÑ-OBR.01.05</t>
  </si>
  <si>
    <t>SÑ-OBR.01.06</t>
  </si>
  <si>
    <t>SÑ-OBR.01.07</t>
  </si>
  <si>
    <t>SÑ-OBR.01.08</t>
  </si>
  <si>
    <t>SÑ-OBR.01.09</t>
  </si>
  <si>
    <t>SEÑALÉTICA AUXILIAR</t>
  </si>
  <si>
    <t>SÑ-OBR.02.06</t>
  </si>
  <si>
    <t>SÑ-OBR.02.11</t>
  </si>
  <si>
    <t>MONTAJE DE SEÑALÉTICA AUXILIAR</t>
  </si>
  <si>
    <t>2.2</t>
  </si>
  <si>
    <t>2.3</t>
  </si>
  <si>
    <t>VARIOS</t>
  </si>
  <si>
    <t>I31BDA098XNE</t>
  </si>
  <si>
    <t>I31CBF006NE</t>
  </si>
  <si>
    <t>2.4</t>
  </si>
  <si>
    <t>2.4.1</t>
  </si>
  <si>
    <t>EK0015</t>
  </si>
  <si>
    <t>CUADRO ELECTRICO DE OBRA</t>
  </si>
  <si>
    <t>m</t>
  </si>
  <si>
    <t>PA</t>
  </si>
  <si>
    <t>m3</t>
  </si>
  <si>
    <t>d</t>
  </si>
  <si>
    <t>kg</t>
  </si>
  <si>
    <t>mes</t>
  </si>
  <si>
    <t>t</t>
  </si>
  <si>
    <t>INSTALACIÓN DE CABLE DESNUDO DE TOMA DE TIERRA</t>
  </si>
  <si>
    <t>INTEGRACIÓN EN SISTEMA COMMIT</t>
  </si>
  <si>
    <t>ADAPTACIÓN DEL OBJETO DE COMUNICACIÓN OPC UA DE LA UNIDADES REMOTA</t>
  </si>
  <si>
    <t>PROGRAMACIÓN DE LA CENTRAL DE DETECCIÓN DE INCENDIOS</t>
  </si>
  <si>
    <t>PUESTA EN MARCHA DEL SISTEMA DE DETECCIÓN</t>
  </si>
  <si>
    <t>DETECTOR ASPIRACIÓN VESDA-E-VEP CON LEDS (1 TUBO)</t>
  </si>
  <si>
    <t>TUBO ABS RÍGIDO - 25MM - ASPIRACIÓN DE HUMOS</t>
  </si>
  <si>
    <t>BUCLE DE COMUNICACIÓN VESDANET 2X2X0,22</t>
  </si>
  <si>
    <t>TUBO CORRUGADO DOBLE CAPA M63 LIBRE DE HALOGENOS</t>
  </si>
  <si>
    <t>DOCUMENTACIÓN FINAL DE LA OBRA DE LAS INSTALACIONES DE DISTRIBUCIÓN DE ENERGÍA.</t>
  </si>
  <si>
    <t>ALQUILER CONTENEDOR RCD 16M3</t>
  </si>
  <si>
    <t>ALQUILER CONTENEDOR TIERRA 16M3.</t>
  </si>
  <si>
    <t>ALQUILER CONTENEDOR PLÁSTICOS 16M3.</t>
  </si>
  <si>
    <t>ALQUILER CONTENEDOR CHATARRA 16M3.</t>
  </si>
  <si>
    <t>ALQUILER CONTENEDOR MADERA 16M3.</t>
  </si>
  <si>
    <t>TRANSP.PLAN.50KM.CARGA MEC.</t>
  </si>
  <si>
    <t>LAMA ESTRATIFICADA DE 71 - 140 MM</t>
  </si>
  <si>
    <t>SUMINISTRO DE CARTEL INFORMATIVO DE LA OBRA 700 MM X 1000 MM EN CHAPA DE ALUMINIO</t>
  </si>
  <si>
    <t>SUMINISTRO DE CARTEL INFORMATIVO DE LA OBRA 1000 MM X 625 MM EN VINILO</t>
  </si>
  <si>
    <t>SUMINISTRO DE CARTEL INFORMATIVO DE LA OBRA 1000 MM X 625 MM EN PVC ESPUMADO</t>
  </si>
  <si>
    <t>SUMINISTRO DE CARTEL INFORMATIVO DE LA OBRA 4000 MM X 2500 MM EN CHAPA METÁLICA</t>
  </si>
  <si>
    <t>SUMINISTRO DE PANEL PARA PRESENTACIÓN EN ACTO OFICIAL 1200 MM X 1000 MM EN CARTÓN PLUMA</t>
  </si>
  <si>
    <t>MONTAJE DE CARTEL INFORMATIVO DE OBRA EN PARAMENTO VERTICAL (700 MM X 1000 MM / 1000 MM X 625 MM)</t>
  </si>
  <si>
    <t>MONTAJE DE CARTEL INFORMATIVO DE OBRA EXENTO (4000 MM X 2500 MM)</t>
  </si>
  <si>
    <t>SUMINISTRO DE SEÑALÉTICA AUXILIAR EN PVC ESPUMADO 940 MM DE ANCHO Y HASTA 500 MM DE ALTO</t>
  </si>
  <si>
    <t>REFORMA CGBT PARA INSTALACIÓN TEMPORAL</t>
  </si>
  <si>
    <t>CABLE CU. DE 3 G 2,5 MM². RZ1-K (AS)-0.6/1 KV.</t>
  </si>
  <si>
    <t>CABLE CU. DE 3 G 6 MM². RZ1-K (AS)-0.6/1 KV.</t>
  </si>
  <si>
    <t>CABLE CU. DE 5 G 16 MM². RZ1-K (AS)-0.6/1 KV.</t>
  </si>
  <si>
    <t>LUMINARIA DE EMERGENCIA LED 500 LM, 1H, NP, AUTOTEST</t>
  </si>
  <si>
    <t>PANTALLA ESTANCA LED PARA ILUMINACIÓN TEMPORAL DE OBRA 1200 MM &gt; 2500 LUMENES</t>
  </si>
  <si>
    <t>ESTRUCTURA PORTANTE MODULAR HOMOLOGADA MDM TIPO SUSPENDIDA</t>
  </si>
  <si>
    <t>LUMINARIA LED HOMOLOGADA MDM TIPO SUSPENDIDA/ADOSADA</t>
  </si>
  <si>
    <t>CONECTOR RÁPIDO MACHO-HEMBRA (1 HEMBRA/3 MACHOS) ESTANCO, HOMOLOGADO MDM</t>
  </si>
  <si>
    <t>2.4.2</t>
  </si>
  <si>
    <t>2.4.3</t>
  </si>
  <si>
    <t>2.4.4</t>
  </si>
  <si>
    <t>TP01</t>
  </si>
  <si>
    <t>TP02</t>
  </si>
  <si>
    <t>EL0200</t>
  </si>
  <si>
    <t>E02SA010</t>
  </si>
  <si>
    <t>mU13KA080</t>
  </si>
  <si>
    <t>U01EEC205</t>
  </si>
  <si>
    <t>CERRAM01</t>
  </si>
  <si>
    <t>ED1210D</t>
  </si>
  <si>
    <t>EL1090D</t>
  </si>
  <si>
    <t>TYP-E04AB020</t>
  </si>
  <si>
    <t>E04NLB010</t>
  </si>
  <si>
    <t>E05HLM181</t>
  </si>
  <si>
    <t>TYP-E04FMD060A</t>
  </si>
  <si>
    <t>TYP-E05HLE030</t>
  </si>
  <si>
    <t>TYP-EI0180A</t>
  </si>
  <si>
    <t>TYP-E10IJ040A</t>
  </si>
  <si>
    <t>0202D</t>
  </si>
  <si>
    <t>EI0140</t>
  </si>
  <si>
    <t>E05HVAAPFEE072</t>
  </si>
  <si>
    <t>ED0990D</t>
  </si>
  <si>
    <t>ED01CFD</t>
  </si>
  <si>
    <t>ED0930D</t>
  </si>
  <si>
    <t>EL0290D</t>
  </si>
  <si>
    <t>ER0040D</t>
  </si>
  <si>
    <t>EL0810</t>
  </si>
  <si>
    <t>ES0270D</t>
  </si>
  <si>
    <t>ER0080</t>
  </si>
  <si>
    <t>ES0250D</t>
  </si>
  <si>
    <t>EI0187D</t>
  </si>
  <si>
    <t>EI0060D</t>
  </si>
  <si>
    <t>EI0020D</t>
  </si>
  <si>
    <t>NEI001D</t>
  </si>
  <si>
    <t>ES0170D</t>
  </si>
  <si>
    <t>EAF0030D</t>
  </si>
  <si>
    <t>EVG0050D</t>
  </si>
  <si>
    <t>EP0120D</t>
  </si>
  <si>
    <t>EP0350D</t>
  </si>
  <si>
    <t>EP0200D</t>
  </si>
  <si>
    <t>EGA0160D</t>
  </si>
  <si>
    <t>EGA0165D</t>
  </si>
  <si>
    <t>NEVB0100D</t>
  </si>
  <si>
    <t>NEVB0140D</t>
  </si>
  <si>
    <t>EVB0130D</t>
  </si>
  <si>
    <t>EVB0230D</t>
  </si>
  <si>
    <t>NEA001D</t>
  </si>
  <si>
    <t>NEA003D</t>
  </si>
  <si>
    <t>NEHA002D</t>
  </si>
  <si>
    <t>EHI0100D</t>
  </si>
  <si>
    <t>EK0260D</t>
  </si>
  <si>
    <t>SÑ-OBR.02.01</t>
  </si>
  <si>
    <t>EZ0080</t>
  </si>
  <si>
    <t>I05DA030</t>
  </si>
  <si>
    <t>I05INT_Det100</t>
  </si>
  <si>
    <t>I05INT_1_VESDA</t>
  </si>
  <si>
    <t>I31BDA098X41</t>
  </si>
  <si>
    <t>I31VD2</t>
  </si>
  <si>
    <t>I31CBG002</t>
  </si>
  <si>
    <t>I31SOP01</t>
  </si>
  <si>
    <t>I31LUM01</t>
  </si>
  <si>
    <t>I31CON10</t>
  </si>
  <si>
    <t>131ILE009</t>
  </si>
  <si>
    <t>I310766</t>
  </si>
  <si>
    <t>I31CBG004</t>
  </si>
  <si>
    <t>I31VM009</t>
  </si>
  <si>
    <t>INSEQ02PV</t>
  </si>
  <si>
    <t>INSEQ03PV</t>
  </si>
  <si>
    <t>INSEQ04PV</t>
  </si>
  <si>
    <t>INSEQ05PV</t>
  </si>
  <si>
    <t>INSEQ09PV</t>
  </si>
  <si>
    <t>INSEQ08PV</t>
  </si>
  <si>
    <t>INSEQ10PV</t>
  </si>
  <si>
    <t>INSEQ11PV</t>
  </si>
  <si>
    <t>EY0160V</t>
  </si>
  <si>
    <t>EY0180V</t>
  </si>
  <si>
    <t>EY0300V</t>
  </si>
  <si>
    <t>EY0355V</t>
  </si>
  <si>
    <t>EQLEC10</t>
  </si>
  <si>
    <t>EQLEC10_noc</t>
  </si>
  <si>
    <t>EY0200V</t>
  </si>
  <si>
    <t>EY0220V</t>
  </si>
  <si>
    <t>EY0240V</t>
  </si>
  <si>
    <t>EY0250V</t>
  </si>
  <si>
    <t>EY0270V</t>
  </si>
  <si>
    <t>0801.001</t>
  </si>
  <si>
    <t>0801.002</t>
  </si>
  <si>
    <t>0801.003</t>
  </si>
  <si>
    <t>E0706</t>
  </si>
  <si>
    <t>PR0005</t>
  </si>
  <si>
    <t>PR0006</t>
  </si>
  <si>
    <t>E01DTC030D</t>
  </si>
  <si>
    <t>TYP-01.014</t>
  </si>
  <si>
    <t>E01LCND</t>
  </si>
  <si>
    <t>ER0120-roND</t>
  </si>
  <si>
    <t>NEC200ND</t>
  </si>
  <si>
    <t>EHI0140ND</t>
  </si>
  <si>
    <t>E07TXD</t>
  </si>
  <si>
    <t>INSEQ01PV</t>
  </si>
  <si>
    <t>mU14N150</t>
  </si>
  <si>
    <t>COMPROBACIÓN TOPOGRÁFICA</t>
  </si>
  <si>
    <t>LEVANTAMIENTO TOPOGRAFICO PREVIO</t>
  </si>
  <si>
    <t>DESVÍO DE SERVICIOS EXISTENTES</t>
  </si>
  <si>
    <t>DEMOLICION DE ACERA</t>
  </si>
  <si>
    <t>RELLENO/APISONADO SUELO SELECCIONADO A CIELO ABIERTO MECÁNICO C/APORTE DE PRÉSTAMO</t>
  </si>
  <si>
    <t>CAN. SUBTERRÁNEA, ACERA EXISTENTE, A MANO</t>
  </si>
  <si>
    <t>CATA PARA LOCALIZACIÓN DE SERVICIOS EXISTENTES</t>
  </si>
  <si>
    <t>OCUPACIONES TEMPORALES</t>
  </si>
  <si>
    <t>CERRAMIENTO PROVISIONAL DE OBRA PARA EXTERIOR DE CHAPA OPACA</t>
  </si>
  <si>
    <t>CERRAMIENTO PROVISIONAL DE OBRA PARA INTERIOR DE PLACAS DE CARTÓN-YESO PINTADO EN AZUL</t>
  </si>
  <si>
    <t>LEVANTES, DEMOLICIONES Y APERTURAS DE HUECOS</t>
  </si>
  <si>
    <t>PICADO CONTROLADO HORMIGÓN C/MARTILLO PERFORADOR RESERVANDO ARMADURA EXISTENTE. INC/TRANSPORTE &gt;20KM Y CARGA MANUAL</t>
  </si>
  <si>
    <t>ESTRUCTURA</t>
  </si>
  <si>
    <t>ACERO CORRUGADO B 500 S/SD</t>
  </si>
  <si>
    <t>HORMIGÓN LIMPIEZA Y NIVELACIÓN HM-20/B/40/XC1 O XC2 VERT. BOMBA</t>
  </si>
  <si>
    <t>HORMIGÓN PARA ARMAR EN LOSA HA-30/B/20/XC3 O XC4</t>
  </si>
  <si>
    <t>ENCOFRADO MADERA VISTA MUROS 1 CARA</t>
  </si>
  <si>
    <t>ENCOFRADO MADERA VISTO LOSAS</t>
  </si>
  <si>
    <t>LAMINA DE POLIETILENO 300 GR/M2, TOTALMENTE COLOCADA</t>
  </si>
  <si>
    <t>SELLADO JUNTAS DE CONSTRUCCIÓN ENCUENTRO LOSA-MURO DE CAUCHO-BENTONITA</t>
  </si>
  <si>
    <t>PREPARACIÓN DE SUPERFICIE PARA ADHERENCIA DE BLINDAJE CONTINUO</t>
  </si>
  <si>
    <t>IMPERMEABILIZACION IN SITU CON EPOXI SISTEMA TEIMLAM</t>
  </si>
  <si>
    <t>MARCO PERIMETRAL DE HORMIGÓN ARMADO ENTRONQUES HA-30/B/20/XC3 O XC4 ENCOF/MADERA</t>
  </si>
  <si>
    <t>DESMONTAJE DE CANALON DE RESINAS DE POLIESTER</t>
  </si>
  <si>
    <t>DEMOLICIÓN DE CÁMARA BUFA DE ESTACIÓN</t>
  </si>
  <si>
    <t>DESMONTAJE DE MEMBRANA DRENANTE P.E.A.D. VERT.H-25 PLUS</t>
  </si>
  <si>
    <t>DRENAJE Y SANEAMIENTO</t>
  </si>
  <si>
    <t>CANAL DE DRENAJE LATERAL CUNA DE 10 A 30 CM</t>
  </si>
  <si>
    <t>EXCAVACIÓN ZANJA SANEAMIENTO T.DURO A MANO</t>
  </si>
  <si>
    <t>ARQUETA DE SANEAMIENTO 60X60X100</t>
  </si>
  <si>
    <t>TAPA ESTANCA PARA ARQUETA REGISTRABLE  DE 40X40 / 60X60 CM</t>
  </si>
  <si>
    <t>IMPERMEABILIZACIÓN, AISLAMIENTOS Y FALSOS TECHOS</t>
  </si>
  <si>
    <t>ENFOSCADO MAESTREADO HIDRÓFUGO M-10 VERTICAL</t>
  </si>
  <si>
    <t>PLASTÓN DE REGULARIZACIÓN ESP &lt; 10CM</t>
  </si>
  <si>
    <t>SOLADO DE GRES PORCELÁNICO 40X40 / 60X60 CM</t>
  </si>
  <si>
    <t>RODAPIÉ DE GRES PORCELÁNICO PORCELANOSA 30X40 / 30X60 CM</t>
  </si>
  <si>
    <t>SUMINISTRO E INSTALACIÓN DE PAVIMENTO TACTOVISUAL CERÁMICO ABOTONADO Y ACANALADO</t>
  </si>
  <si>
    <t>SUMINISTRO E INSTALACIÓN DE PAVIMENTO TACTOVISUAL CERÁMICO ACANALADO AMARILLO</t>
  </si>
  <si>
    <t>PANEL VITRIFICADO RECTO TIPO SANDWICH.</t>
  </si>
  <si>
    <t>PIEZAS ESPECIALES DE PANEL VITRIFICADO RECTO O CURVO</t>
  </si>
  <si>
    <t>PIEZA ESPECIAL RINCÓN O ESQUINA DE PANEL VITRIFICADO</t>
  </si>
  <si>
    <t>AYUDA DE ALBAÑILERÍA A LA INSTALACIÓN DE P.C.I.</t>
  </si>
  <si>
    <t>CHAPA DE ACERO INOXIDABLE EN REMATES</t>
  </si>
  <si>
    <t>SEÑALÉTICA</t>
  </si>
  <si>
    <t>MONTAJES Y SUSTITUCIONES</t>
  </si>
  <si>
    <t>COLOCACIÓN DE VINILOS EN TEMPLETES</t>
  </si>
  <si>
    <t>SUMINISTRO DE SEÑALÉTICA AUXILIAR EN VINILO 940 MM DE ANCHO Y HASTA 500 MM DE ALTO</t>
  </si>
  <si>
    <t>BOMBA SUMERGIBLE Y MANGUERA DE EXPULSION</t>
  </si>
  <si>
    <t>TUBO FLEXIBLE CORRUGADO PARA PASO DE CABLES</t>
  </si>
  <si>
    <t>INSTALACIONES ELECTROMECÁNICAS</t>
  </si>
  <si>
    <t>DETECCIÓN</t>
  </si>
  <si>
    <t>ANALÓGICA</t>
  </si>
  <si>
    <t>LAZO-BUS DETECCIÓN ANALÓGICA ENTUBADO (AS+) 2X1,5MM²</t>
  </si>
  <si>
    <t>LÍNEA DE ALIMENTACIÓN 3X2.5 A 24 VCC DESDE F.A. A VESDAS, MÓDULOS Y D. FLUJO</t>
  </si>
  <si>
    <t>MÓDULO TRANSPONDER ANALÓGICO 4Z/2S</t>
  </si>
  <si>
    <t>MÓDULO TRANSPONDER ANALÓGICO 1E/1S</t>
  </si>
  <si>
    <t>ASPIRACIÓN</t>
  </si>
  <si>
    <t>ELEMENTO DE PRUEBA-MANTENIMIENTO ASPIRACIÓN TUBERÍAS DE DETECCIÓN</t>
  </si>
  <si>
    <t>EXTINCIÓN</t>
  </si>
  <si>
    <t>INTEGRACIÓN Y CONFIGURACIÓN</t>
  </si>
  <si>
    <t>CONFIGURACIÓN E INTEGRACIÓN SISTEMA DE DETECCIÓN ANALÓGICO (MAX. 100 PTOS.)</t>
  </si>
  <si>
    <t>CONFIGURACIÓN E INTEGRACIÓN DE NUEVO DETECTOR VESDA</t>
  </si>
  <si>
    <t>DOCUMENTACIÓN FINAL</t>
  </si>
  <si>
    <t>INSTALACIONES ELÉCTRICAS Y ALUMBRADO</t>
  </si>
  <si>
    <t>INSTALACION TEMPORAL OBRA</t>
  </si>
  <si>
    <t>CUADRO ELÉCTRICO PARA INSTALACIÓN TEMPORAL</t>
  </si>
  <si>
    <t>CABLEADO Y CANALIZACIONES</t>
  </si>
  <si>
    <t>LEGALIZACIONES Y DFO</t>
  </si>
  <si>
    <t>LEGALIZACIÓN Y TRAMITACIÓN PARA PUESTA EN SERVICIO DE LA INSTALACIÓN TEMPORAL DE OBRA (&lt;50 KW)</t>
  </si>
  <si>
    <t>HITOS DE NIVELACIÓN</t>
  </si>
  <si>
    <t>ARQUETA PARA PROTECCIÓN DE ELEMENTOS DE INSTRUMENTACIÓN</t>
  </si>
  <si>
    <t>SECCIÓN DE CONVERGENCIAS TRES UNIDADES</t>
  </si>
  <si>
    <t>SECCION DE CONVERGENCIAS DOS UNIDADES</t>
  </si>
  <si>
    <t>INSTALACION DE UN INCLINOMETRO EN PANTALLA O PILOTE</t>
  </si>
  <si>
    <t>REPOSICIÓN DE BASE TOPOGRÁFICA</t>
  </si>
  <si>
    <t>INSTALACION DE PIEZÓMETRO EN INTERIOR DE SONDEO</t>
  </si>
  <si>
    <t>PUESTA A DISPOSICION, AMORTIZACION Y MANTENIMIENTO CINTA EXTENSOMETRICA</t>
  </si>
  <si>
    <t>PUESTA A DISPOSICION, AMORTIZACION Y MANTENIMIENTO ESTACION TOTAL</t>
  </si>
  <si>
    <t>PUESTA A DISPOSICIO DE EQUIPOS PARA MEDICIÓN DE INCLINOMETRO</t>
  </si>
  <si>
    <t>PUESTA A DISPOSICION DE EQUIPOS PARA NIVELACIÓN DE PRECISIÓN</t>
  </si>
  <si>
    <t>PUESTA A DISPOSICION, AMORTIZACION Y MANTENIMIENTO SONDA PIEZOMETRICA</t>
  </si>
  <si>
    <t>MEDIO AMBIENTE Y GESTIÓN DE RESIDUOS</t>
  </si>
  <si>
    <t>TALA Y RETIRADA DE ÁRBOL</t>
  </si>
  <si>
    <t>REPOSICIÓN DE ARBOLADO EN VIVERO</t>
  </si>
  <si>
    <t>IMPUESTO DE AUTILIQUIDACIÓN</t>
  </si>
  <si>
    <t>INCREMENTO CANON VERTIDO VIDRIO</t>
  </si>
  <si>
    <t>INCREMENTO CANON VERTIDO PLÁSTICO</t>
  </si>
  <si>
    <t>INCREMENTO CANON VERTIDO MADERA</t>
  </si>
  <si>
    <t>CARGA/EVACUACIÓN ESCOMBROS EN SACOS</t>
  </si>
  <si>
    <t>SUMINISTRO Y COLOCACIÓN DE TUBERÍA DE PVC D=200 MM. PARA SANEAMIENTO</t>
  </si>
  <si>
    <t>SUMINISTRO Y COLOCACIÓN DE BANDEJA REJIBAND DE 200 MM</t>
  </si>
  <si>
    <t>ENCUENTRO RECTO DE CAÑÓN PERPENDICULAR CON VESTÍBULO O ANDÉN, EN ACERO INOX</t>
  </si>
  <si>
    <t>PROTECCIÓN CONTRA INCENDIOS (PCI)</t>
  </si>
  <si>
    <t>PRO. DE ARBOLADO CON TABLONES DE MADERA.</t>
  </si>
  <si>
    <t>ACONDICIONAMIENTO DEL TERRENO</t>
  </si>
  <si>
    <t>AZA020</t>
  </si>
  <si>
    <t>EXCAVACIÓN POR BATACHES, PARA RECALCE DE CIMIENTOS.</t>
  </si>
  <si>
    <t>CZZ010</t>
  </si>
  <si>
    <t>RECALCE DE CIMENTACIÓN MEDIANTE LA AMPLIACIÓN LATERAL DE LA CIMENTACIÓN EXISTENTE, CONSERVANDO SU CANTO.</t>
  </si>
  <si>
    <t>CZO010</t>
  </si>
  <si>
    <t>ANCLAJE DE BARRA CORRUGADA DE ACERO, PARA CONEXIÓN ENTRE CIMIENTOS, EN RECALCE DE CIMENTACIÓN.</t>
  </si>
  <si>
    <t>E04FMD020A</t>
  </si>
  <si>
    <t>ENCOFRADO TABLERO AGLOMERADO MUROS 2 CARAS</t>
  </si>
  <si>
    <t>ENTRONQUE</t>
  </si>
  <si>
    <t>3</t>
  </si>
  <si>
    <t>3.1</t>
  </si>
  <si>
    <t>3.1.1</t>
  </si>
  <si>
    <t>DESMONTAJE IMPERMEABILIZACIÓN DE PLACAS DE POLIÉSTER EN CAÑONES</t>
  </si>
  <si>
    <t>3.1.2</t>
  </si>
  <si>
    <t>3.1.3</t>
  </si>
  <si>
    <t>DESMONTAJE DE TIRA CONTINUA DE SEÑALIZACIÓN FOTOLUMINISCENTE</t>
  </si>
  <si>
    <t>3.1.4</t>
  </si>
  <si>
    <t>3.1.5</t>
  </si>
  <si>
    <t>3.1.6</t>
  </si>
  <si>
    <t>3.2</t>
  </si>
  <si>
    <t>3.2.1</t>
  </si>
  <si>
    <t>3.2.2</t>
  </si>
  <si>
    <t>3.2.3</t>
  </si>
  <si>
    <t>TUBERÍA ENTERRADA DE PVC LISO DE SANEAMIENTO DE 125 MM DE DIAM</t>
  </si>
  <si>
    <t>3.2.4</t>
  </si>
  <si>
    <t>3.2.5</t>
  </si>
  <si>
    <t>3.2.6</t>
  </si>
  <si>
    <t>3.3</t>
  </si>
  <si>
    <t>3.3.1</t>
  </si>
  <si>
    <t xml:space="preserve"> LÁMINA DE POLIETILENO EXPANDIDO, CLASIFICADO A FUEGO B-S1-D0</t>
  </si>
  <si>
    <t>3.3.2</t>
  </si>
  <si>
    <t>IMPERMEABILIZACIÓN CON LAMA FV Y RESINAS DE POLIESTER EN CAÑONES</t>
  </si>
  <si>
    <t>3.3.3</t>
  </si>
  <si>
    <t>CANALÓN EN "U" 125X52 EN RESINAS DE POLIÉSTER Y FV</t>
  </si>
  <si>
    <t>ÁNGULO 25X25X2,5 MM. DE RESINAS DE POLIÉSTER Y FV</t>
  </si>
  <si>
    <t>E08A060D</t>
  </si>
  <si>
    <t>SOL.GRANITO GRIS ESP=3CM ABUJARDADO/FLAMEADO</t>
  </si>
  <si>
    <t>EVA0050D</t>
  </si>
  <si>
    <t>CHAPADO GRANITO GRIS NACIONAL ABUJARDADO 3 CM</t>
  </si>
  <si>
    <t>MONTAJE DE SEÑALIZACIÓN FOTOLUMINISCENTE EN PARAMENTOS VERTICALES</t>
  </si>
  <si>
    <t>TAPA CANALETA VITRIFICADA DE 2M X 240 MM</t>
  </si>
  <si>
    <t>AYUDA DE ALBAÑILERÍA A LA INSTALACIÓN ELÉCTRICA</t>
  </si>
  <si>
    <t>CERRAJERÍA, CARPINTERÍA METÁLICA Y TEMPLETE</t>
  </si>
  <si>
    <t>ESTRUCTURA DE CUELGUE DE LUMINARIA TUBO 60X100 MM</t>
  </si>
  <si>
    <t>E05AAL005</t>
  </si>
  <si>
    <t>ACERO LAMINADO S275 JR EN ESTRUCTURAS ESPACIALES</t>
  </si>
  <si>
    <t>EM0430</t>
  </si>
  <si>
    <t>PUERTA CANCELA ENROLLABLE DE ALUMINIO</t>
  </si>
  <si>
    <t>SÑ-INT.02.14</t>
  </si>
  <si>
    <t>SUSTITUCIÓN DE LAMAS EN VARIOS CARTELES EN UNA MISMA ESTACIÓN (DE 1 A 5 CARTELES)</t>
  </si>
  <si>
    <t>SÑ-INT.04.08</t>
  </si>
  <si>
    <t>SUMINISTRO DE VINILO DE NORMAS DE USO DE ESCALERAS MECÁNICAS</t>
  </si>
  <si>
    <t>SÑ-INT.04.22VEM</t>
  </si>
  <si>
    <t>COLOCACIÓN DE VINILO DE NORMAS DE ESCALERA MECÁNICA</t>
  </si>
  <si>
    <t>ROMBOS IDENTIFICATIVOS</t>
  </si>
  <si>
    <t>SÑ-EXT.02.03</t>
  </si>
  <si>
    <t>SUMINISTRO DE ROMBO DE TEMPLETE (VINILO)</t>
  </si>
  <si>
    <t>SÑ-EXT.02.07</t>
  </si>
  <si>
    <t>LAMINADO DE VIDRIOS</t>
  </si>
  <si>
    <t>SÑ-EXT.04.01</t>
  </si>
  <si>
    <t>LAMINADO DE PROTECCIÓN ANTIVANDÁLICA</t>
  </si>
  <si>
    <t>4</t>
  </si>
  <si>
    <t>4.1</t>
  </si>
  <si>
    <t>IE3EC003</t>
  </si>
  <si>
    <t>IE3EC002</t>
  </si>
  <si>
    <t>I04E03</t>
  </si>
  <si>
    <t>IMPLEMENTACIÓN AL MONTAJE DE EE MM EN ESTACIÓN EN SERVICIO</t>
  </si>
  <si>
    <t>I04E04</t>
  </si>
  <si>
    <t>OBRA CIVIL AUXILAR A LA INSTALACIÓN DE ESCALERAS MECANICAS</t>
  </si>
  <si>
    <t>I04EC001</t>
  </si>
  <si>
    <t>SOPORTE TÉCNICO - LOGÍSTICO AL SISTEMA DE PCI DE LAS ESCALERAS MECÁNICAS</t>
  </si>
  <si>
    <t>I05P011</t>
  </si>
  <si>
    <t>ACTUACIONES PREVIAS PCI ESTACION</t>
  </si>
  <si>
    <t>PRCA01</t>
  </si>
  <si>
    <t>PROTOTIPO PROTECCIÓN DE TUBERIA DE DETECCIÓN EN FOSOS DE EE MM</t>
  </si>
  <si>
    <t>I05XN120</t>
  </si>
  <si>
    <t>VÁLVULA DE PILOTAJE TÉRMICO MARCA HI-FOG MODELO RRS-68C/8S/0</t>
  </si>
  <si>
    <t>I05XN144</t>
  </si>
  <si>
    <t>BOQUILLA NEBULIZADORA ABIERTA HI-FOG MODELO 3S 1MB 4MB 1000 PARA ALTA PRESIÓN</t>
  </si>
  <si>
    <t>I05XN145</t>
  </si>
  <si>
    <t>BOQUILLA NEBULIZADORA ABIERTA HI-FOG MODELO 3S 1MA 4MA 1000 PARA ALTA PRESIÓN</t>
  </si>
  <si>
    <t>I05XN170</t>
  </si>
  <si>
    <t>TUBERÍA DE ACERO INOXIDABLE DIÁMETRO DE 8/16 MM.</t>
  </si>
  <si>
    <t>4.2</t>
  </si>
  <si>
    <t>4.2.1</t>
  </si>
  <si>
    <t>4.2.1.1</t>
  </si>
  <si>
    <t>4.2.1.2</t>
  </si>
  <si>
    <t>I05DS030</t>
  </si>
  <si>
    <t>ARMARIO METÁLICO TAPA TRANSPARENTE (VESDA)</t>
  </si>
  <si>
    <t>I05DS060</t>
  </si>
  <si>
    <t>CONEXIÓN TUBO ABS DETECCIÓN ESCALERAS MECÁNICAS - PASILLOS RODANTES</t>
  </si>
  <si>
    <t>4.2.2</t>
  </si>
  <si>
    <t>4.2.2.1</t>
  </si>
  <si>
    <t>AGUA NEBULIZADA</t>
  </si>
  <si>
    <t>I05XN100</t>
  </si>
  <si>
    <t>VÁLVULA SELECTORA TIPO SVM-20 (NS-20)</t>
  </si>
  <si>
    <t>I05XN110</t>
  </si>
  <si>
    <t>CONEXIÓN TUBERÍAS EXTINCIÓN ESCALERAS MECÁNICAS - PASILLOS RODANTES.</t>
  </si>
  <si>
    <t>I05XN021</t>
  </si>
  <si>
    <t>ADECUACIÓN DE GRUPO DE BOMBEO ELÉCTRICO DE AGUA NEBULIZADA</t>
  </si>
  <si>
    <t>I05XN190</t>
  </si>
  <si>
    <t>TUBERÍA DE ACERO INOXIDABLE Ø 38 Y 30 MM.</t>
  </si>
  <si>
    <t>I05XN320</t>
  </si>
  <si>
    <t>DETECTOR DE FLUJO MODELO SI 5010</t>
  </si>
  <si>
    <t>I05XN230</t>
  </si>
  <si>
    <t>REALIZACIÓN DE CAJEADO EN PARED VITREX</t>
  </si>
  <si>
    <t>I05XN390</t>
  </si>
  <si>
    <t>TUBO ANILLADO DE POLIAMIDA (PA 6/6,6)</t>
  </si>
  <si>
    <t>I05XN430</t>
  </si>
  <si>
    <t>PUESTA EN MARCHA DEL SISTEMA DE EXTINCIÓN POR AGUA NEBULIZADA</t>
  </si>
  <si>
    <t>I05BT001</t>
  </si>
  <si>
    <t>CUADRO ELÉCTRICO PRINCIPAL PCI</t>
  </si>
  <si>
    <t>4.2.3</t>
  </si>
  <si>
    <t>PANELES DE CONTROL</t>
  </si>
  <si>
    <t>4.2.4</t>
  </si>
  <si>
    <t>I05XN500</t>
  </si>
  <si>
    <t>CONFIGURACIÓN E INTEGRACIÓN SISTEMA DE EXTINCIÓN EN TCE - PUESTO CENTRAL.</t>
  </si>
  <si>
    <t>I05INT_Sinopt</t>
  </si>
  <si>
    <t>AMPLIACIÓN DEL SINÓPTICO DE ESTACIÓN</t>
  </si>
  <si>
    <t>4.2.5</t>
  </si>
  <si>
    <t>4.3</t>
  </si>
  <si>
    <t>4.3.1</t>
  </si>
  <si>
    <t>I04COM017</t>
  </si>
  <si>
    <t>INTEGRACIÓN DE ASCENSOR/ESCALERA EN UNIDAD MAESTRA.</t>
  </si>
  <si>
    <t>I04COM016</t>
  </si>
  <si>
    <t>INTEGRACIÓN EN TCE DE ASCENSOR/ESCALERA A NIVEL DE ESTACIÓN Y PUESTO DE MANDO.</t>
  </si>
  <si>
    <t>I04COM015</t>
  </si>
  <si>
    <t>INTEGRACION EN TCE (CÁMARAS E INTERFONOS) A NIVEL LOCAL, TICS Y PUESTO DE MANDO.</t>
  </si>
  <si>
    <t>I04COM018</t>
  </si>
  <si>
    <t>INTEGRACIÓN EN UMAESTRA (CÁMARAS E INTERFONOS) Y REORDENACIÓN TMI.</t>
  </si>
  <si>
    <t>DIKEBB910 B</t>
  </si>
  <si>
    <t>INGENIERÍA EN PUESTO CENTRAL PARA CONFIGURAR UNA ESTACIÓN.</t>
  </si>
  <si>
    <t>I04COM019</t>
  </si>
  <si>
    <t>INTEGRACIÓN EN TCTI DE NUEVAS INSTALACIONES Y ELEMENTOS DE CONTROL.</t>
  </si>
  <si>
    <t>I04COM100</t>
  </si>
  <si>
    <t>PROTOCOLO DE PRUEBAS DE LOS SISTEMAS DE CONTROL Y COMUNICACIONES.</t>
  </si>
  <si>
    <t>4.3.2</t>
  </si>
  <si>
    <t>SISTEMA DE CANCELAS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</si>
  <si>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</si>
  <si>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</si>
  <si>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</si>
  <si>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</si>
  <si>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</si>
  <si>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</si>
  <si>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</si>
  <si>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</si>
  <si>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</si>
  <si>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</si>
  <si>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I04CAN005</t>
  </si>
  <si>
    <t>CONTROL DE ACCESOS POR TARJETA "SIN CONTACTO"</t>
  </si>
  <si>
    <t>I04CAN008</t>
  </si>
  <si>
    <t>INTERRELACIÓN DEL SISTEMA CANCELAS CON GIR.</t>
  </si>
  <si>
    <t>I04CUTPC6A</t>
  </si>
  <si>
    <t>CABLE UTP CAT 6A 23 AWG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</si>
  <si>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</si>
  <si>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</si>
  <si>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</si>
  <si>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</si>
  <si>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</si>
  <si>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</si>
  <si>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4.3.3</t>
  </si>
  <si>
    <t>SISTEMA DE CCTV</t>
  </si>
  <si>
    <t>I04COMTV01</t>
  </si>
  <si>
    <t>CÁMARA IP (ESTACIÓN)</t>
  </si>
  <si>
    <t>I04COM007</t>
  </si>
  <si>
    <t>CABLE COAXIAL RG-59, NOCTURNO.</t>
  </si>
  <si>
    <t>DIKVAX901</t>
  </si>
  <si>
    <t>INGENIERÍA, PRUEBAS Y P.P. CCTV, EN ESTACIONES SIN CORRESPONDENCIA.</t>
  </si>
  <si>
    <t>I04COM009</t>
  </si>
  <si>
    <t>DESARROLLO DE PLANOS SINÓPTICOS DE ESTACIÓN PARA CENTRALIZACIÓN DE CCTV.</t>
  </si>
  <si>
    <t>DIKVCX003</t>
  </si>
  <si>
    <t>CONFIGURACIÓN DE LAS APLICACIONES DE CENTRALIZACIÓN DE VÍDEO.</t>
  </si>
  <si>
    <t>I04COM010</t>
  </si>
  <si>
    <t>DOCUMENTACIÓN TÉCNICA DEL SISTEMA CCTV.</t>
  </si>
  <si>
    <t>4.3.4</t>
  </si>
  <si>
    <t>SISTEMA DE MEGAFONÍA</t>
  </si>
  <si>
    <t>INSTALACIÓN Y PUESTA EN MARCHA DE AMPLIFICADOR DE POTENCIA DE 60 W.</t>
  </si>
  <si>
    <t>INSTALACIÓN DE ALTAVOZ BIDIRECCIONAL DE 6 W.</t>
  </si>
  <si>
    <t>I04CEMEG070</t>
  </si>
  <si>
    <t>SUMINISTRO E INSTALACIÓN DE CABLE DE MEGAFONÍA 2X1,5 MM (AS+)</t>
  </si>
  <si>
    <t>INGENIERÍA, PRUEBAS Y P.P. SISTEMA DE MEGAFONÍA.</t>
  </si>
  <si>
    <t>DIKIBX105</t>
  </si>
  <si>
    <t>MODIFICACIÓN DE LA BASE DE DATOS PMT.</t>
  </si>
  <si>
    <t>DOCUMENTACIÓN TÉCNICA DEL SISTEMA MEGAFONÍA.</t>
  </si>
  <si>
    <t>4.3.5</t>
  </si>
  <si>
    <t>SISTEMA DE INTERFONÍA</t>
  </si>
  <si>
    <t>DIKICX001</t>
  </si>
  <si>
    <t>INTERFONO DE  PÚBLICO VÍA IP.</t>
  </si>
  <si>
    <t>I04COM013</t>
  </si>
  <si>
    <t>CABLE TELEFÓNICO DE 3X2X0.64, NOCTURNO.</t>
  </si>
  <si>
    <t>DIKICX900</t>
  </si>
  <si>
    <t>INGENIERÍA, PRUEBAS Y P.P. SISTEMA DE INTERFONÍA.</t>
  </si>
  <si>
    <t>I04COM207</t>
  </si>
  <si>
    <t>RECONFIGURACIÓN Y PRUEBAS DEL SISTEMA CENTRALIZADO DE INTERFONÍA (SCI).</t>
  </si>
  <si>
    <t>4.4</t>
  </si>
  <si>
    <t>4.4.1</t>
  </si>
  <si>
    <t>4.4.2</t>
  </si>
  <si>
    <t>ACTUACIONES EN CUADROS ELÉCTRICOS</t>
  </si>
  <si>
    <t>I31BBB052400SINE</t>
  </si>
  <si>
    <t>INTERRUP. AUT.+ DIFERENCIAL 4X63 A. 300 MA. CLASE A SUPERINMUNIZADO "SI" SELECTIVO</t>
  </si>
  <si>
    <t>I31BAD093NE</t>
  </si>
  <si>
    <t>INTERRUP. AUT.+ DIFERENCIAL 2X16 A. 300 MA. CLASE A SUPERINMUNIZADO "SI" SELECTIVO</t>
  </si>
  <si>
    <t>4.4.3</t>
  </si>
  <si>
    <t>I31LUMPOR1</t>
  </si>
  <si>
    <t>FOCO/APLIQUE MODULAR ILUMINACIÓN PÓRTICO ACCESO ESTACIÓN</t>
  </si>
  <si>
    <t>4.4.4</t>
  </si>
  <si>
    <t>I31VDA200</t>
  </si>
  <si>
    <t>IDENTIFICACIÓN, DESMONTAJE O RETRANQUEO DE CABLEADO A LAS NUEVAS CANALIZACIONES</t>
  </si>
  <si>
    <t>I310769</t>
  </si>
  <si>
    <t>TUBO DE ACERO ENCHUFABLE M25</t>
  </si>
  <si>
    <t>I31CBG003</t>
  </si>
  <si>
    <t>CABLE CU. DE 3 G 4 MM². RZ1-K (AS)-0.6/1 KV</t>
  </si>
  <si>
    <t>I31CBF007NE</t>
  </si>
  <si>
    <t>CABLE CU. DE 5 G 25 MM². RZ1-K (AS)-0.6/1 KV.</t>
  </si>
  <si>
    <t>4.4.5</t>
  </si>
  <si>
    <t>I31VM008</t>
  </si>
  <si>
    <t>LEGALIZACIÓN Y TRAMITACIÓN PARA PUESTA EN SERVICIO DE MODIFICACIÓN DE LA INSTALACIÓN ELÉCTRICA EN LPC (&lt;100 KW)</t>
  </si>
  <si>
    <t>I31VXX002S</t>
  </si>
  <si>
    <t>5</t>
  </si>
  <si>
    <t>5.1</t>
  </si>
  <si>
    <t>5.2</t>
  </si>
  <si>
    <t>6</t>
  </si>
  <si>
    <t>7</t>
  </si>
  <si>
    <t>7.1</t>
  </si>
  <si>
    <t>7.2</t>
  </si>
  <si>
    <t>8</t>
  </si>
  <si>
    <t>Ud</t>
  </si>
  <si>
    <t>EESAPA</t>
  </si>
  <si>
    <t>EESAPATO</t>
  </si>
  <si>
    <t>EESAPASE</t>
  </si>
  <si>
    <t>EESAPASEAL</t>
  </si>
  <si>
    <t>EOB0180</t>
  </si>
  <si>
    <t>REPOSICIÓN DE FIRME EN ACERAS CON BALDOSAS DE CEMENTO</t>
  </si>
  <si>
    <t>EESAPASEVA</t>
  </si>
  <si>
    <t>SAF01EESA</t>
  </si>
  <si>
    <t>DESVIO SERVICIOS NO LOCALIZADOS EN FASE DE PROYECTO EN ESTRELLA</t>
  </si>
  <si>
    <t>EESAPAOC</t>
  </si>
  <si>
    <t>EESAPAED</t>
  </si>
  <si>
    <t>IA01EESA</t>
  </si>
  <si>
    <t>INVENTARIO DE EDIFICACIONES EN ESTRELLA</t>
  </si>
  <si>
    <t>EESAPAUR</t>
  </si>
  <si>
    <t>MmU01A010</t>
  </si>
  <si>
    <t>LEVANTADO DE BORDILLO</t>
  </si>
  <si>
    <t>EL0660</t>
  </si>
  <si>
    <t>DESBROCE Y LIMPIEZA DEL TERRENO</t>
  </si>
  <si>
    <t>EOB0450</t>
  </si>
  <si>
    <t>TRASLADO Y DESMONTAJE DE PAPELERA EN SUPERFICIE</t>
  </si>
  <si>
    <t>MD1043</t>
  </si>
  <si>
    <t>DESMONTAJE Y RECOLOCACION DE MUPI</t>
  </si>
  <si>
    <t>U01AUM070</t>
  </si>
  <si>
    <t>RETIRADA BARANDILLA URBANA H&lt;1,20 M</t>
  </si>
  <si>
    <t>EOB0140</t>
  </si>
  <si>
    <t>REPOSICION BORDILLO HORM.</t>
  </si>
  <si>
    <t>mU16VPME</t>
  </si>
  <si>
    <t>VALLA PEATONAL MODELO EXISTENTE</t>
  </si>
  <si>
    <t>EESAOC</t>
  </si>
  <si>
    <t>EESAOCEX</t>
  </si>
  <si>
    <t>EESAOCTE</t>
  </si>
  <si>
    <t>EESAOCDE</t>
  </si>
  <si>
    <t>EESAOCES</t>
  </si>
  <si>
    <t>EESAOCESPI</t>
  </si>
  <si>
    <t>PILOTES Y MICROPILOTES</t>
  </si>
  <si>
    <t>EE0800</t>
  </si>
  <si>
    <t>PILOTE HORMIGONADO IN SITU, DE DIAMETRO HASTA 1000 MM</t>
  </si>
  <si>
    <t>PN643HO02</t>
  </si>
  <si>
    <t>ARMAR HA-35/B/20/XC1 O XC2</t>
  </si>
  <si>
    <t>SUP-1</t>
  </si>
  <si>
    <t>SUPLEMENTO HORMIGÓN FLUIDO</t>
  </si>
  <si>
    <t>E04PM060</t>
  </si>
  <si>
    <t>MICROPILOTE TUBO ACERO D= 200 MM</t>
  </si>
  <si>
    <t>EESAOCESLM</t>
  </si>
  <si>
    <t>EESAOCESEN</t>
  </si>
  <si>
    <t>EESAOCESVA</t>
  </si>
  <si>
    <t>CALCESTRESA</t>
  </si>
  <si>
    <t>CÁLCULOS ESTRUCTURALES POSIBLES DURANTE LA EJECUCIÓN DE LAS OBRAS EN ESTRELLA</t>
  </si>
  <si>
    <t>EESAAQ</t>
  </si>
  <si>
    <t>EESAAQAN</t>
  </si>
  <si>
    <t>NUEVO ACCESO ESCALERA MECÁNICA</t>
  </si>
  <si>
    <t>EESAAQANDE</t>
  </si>
  <si>
    <t>EESAAQANSA</t>
  </si>
  <si>
    <t>EESAAQANFT</t>
  </si>
  <si>
    <t>EESAAQANRE</t>
  </si>
  <si>
    <t>EESAAQANME</t>
  </si>
  <si>
    <t>07.136-RDEESA</t>
  </si>
  <si>
    <t>PABELLÓN EXTERIOR PARA ESCALERA MECÁNICA DE 2,60 X 9,80 M. DE DIMEN.</t>
  </si>
  <si>
    <t>E05AP020D</t>
  </si>
  <si>
    <t>PLACA ANCLAJE S275 30X30X2CM</t>
  </si>
  <si>
    <t>U04DAJ140D</t>
  </si>
  <si>
    <t>ANCLAJE QUÍMICO HILTI HVU M16 HAS M16 X125/38 O EQUIVALENTE</t>
  </si>
  <si>
    <t>EE0350</t>
  </si>
  <si>
    <t>INCREMENTO POR ESTRUCTURA METALICA DE ACERO GALVANIZADO</t>
  </si>
  <si>
    <t>EESAAQANVA</t>
  </si>
  <si>
    <t>EESAAQAE</t>
  </si>
  <si>
    <t>MODERNIZACIÓN ACCESO EXISTENTE</t>
  </si>
  <si>
    <t>EESAAQAEDE</t>
  </si>
  <si>
    <t>EL0230D</t>
  </si>
  <si>
    <t>DEMOLICIÓN DE AZULEJO CON MATERIAL DE AGARRE</t>
  </si>
  <si>
    <t>E01ZD</t>
  </si>
  <si>
    <t>DESMONTAJE DE ROMBO Y PLACA CON NOMBRE DE ESTACION EN PORTICO</t>
  </si>
  <si>
    <t>E17AA080ZD</t>
  </si>
  <si>
    <t>DESMONTAJE DE PÓRTICO DE TUBO DE ACERO</t>
  </si>
  <si>
    <t>EL0440</t>
  </si>
  <si>
    <t>DEMOLICIÓN DE SOLADO DE TERRAZO O CERÁMICO</t>
  </si>
  <si>
    <t>EM0180D</t>
  </si>
  <si>
    <t>DESMONTAJE DE SOLADO DE GRANITO</t>
  </si>
  <si>
    <t>EESAAQAESA</t>
  </si>
  <si>
    <t>EESAAQAEFT</t>
  </si>
  <si>
    <t>EESAAQAERE</t>
  </si>
  <si>
    <t>EM0480</t>
  </si>
  <si>
    <t>PELDAÑO EN BLOQUE DE GRANITO DE 32X6 CM DE HUELLA Y 16X4 CM DE TABICA</t>
  </si>
  <si>
    <t>EM0110</t>
  </si>
  <si>
    <t>COLOCACIÓN DE IMPOSTA.</t>
  </si>
  <si>
    <t>EESAAQAEME</t>
  </si>
  <si>
    <t>EHI0190D</t>
  </si>
  <si>
    <t>PASAMANOS DE DOBLE TUBO DE ACERO INOXIDABLE DE 40 MM</t>
  </si>
  <si>
    <t>EHI0031D</t>
  </si>
  <si>
    <t>BARANDILLA ESCALERA DOBLE TUBO ACERO INOX</t>
  </si>
  <si>
    <t>EESAAQAEVA</t>
  </si>
  <si>
    <t>EESAAQSÑ</t>
  </si>
  <si>
    <t>EESASÑ-INT</t>
  </si>
  <si>
    <t>3.3.1.1</t>
  </si>
  <si>
    <t>EESASÑ-INT.02</t>
  </si>
  <si>
    <t>3.3.1.1.1</t>
  </si>
  <si>
    <t>EESASÑ-INT.02.01</t>
  </si>
  <si>
    <t>3.3.1.1.1.1</t>
  </si>
  <si>
    <t>EESASÑ-INT.02.01.01</t>
  </si>
  <si>
    <t>3.3.1.1.2</t>
  </si>
  <si>
    <t>EESASÑ-INT.02.02</t>
  </si>
  <si>
    <t>3.3.1.2</t>
  </si>
  <si>
    <t>EESASÑ-INT.04</t>
  </si>
  <si>
    <t>EESASÑ-EXT</t>
  </si>
  <si>
    <t>3.3.2.1</t>
  </si>
  <si>
    <t>EESASÑ-EXT.02</t>
  </si>
  <si>
    <t>3.3.2.2</t>
  </si>
  <si>
    <t>EESASÑ-EXT.04</t>
  </si>
  <si>
    <t>EESASÑ-OBR</t>
  </si>
  <si>
    <t>3.3.3.1</t>
  </si>
  <si>
    <t>EESASÑ-OBR.01</t>
  </si>
  <si>
    <t>3.3.3.2</t>
  </si>
  <si>
    <t>EESASÑ-OBR.02</t>
  </si>
  <si>
    <t>EESAIN</t>
  </si>
  <si>
    <t>EESAINEM</t>
  </si>
  <si>
    <t>I04EI071</t>
  </si>
  <si>
    <t>ESCALERA MECÁNICA INTERIOR 7,10 M DESNIVEL.</t>
  </si>
  <si>
    <t>EESAINCI</t>
  </si>
  <si>
    <t>EESAPCI1</t>
  </si>
  <si>
    <t>EESAI05DA</t>
  </si>
  <si>
    <t>I05DA260</t>
  </si>
  <si>
    <t>DETECTOR ÓPTICO ANALÓGICO CON BASE Y ZÓCALO</t>
  </si>
  <si>
    <t>I05DA044</t>
  </si>
  <si>
    <t>FUENTE DE ALIMENTACIÓN DE 24V / 130W / 5A EN54-4A2</t>
  </si>
  <si>
    <t>FXEL</t>
  </si>
  <si>
    <t>FXEL MÓDULO DE UN LAZO SIN AISLADOR GALVÁNICO</t>
  </si>
  <si>
    <t>FXPB4-IS</t>
  </si>
  <si>
    <t>FXPB4-IS PLACA BASE DE 4 SLOTS, IZQUIERDA-SUPERIOR</t>
  </si>
  <si>
    <t>EESAI05DS</t>
  </si>
  <si>
    <t>EESAPCI2</t>
  </si>
  <si>
    <t>EESAI05XN</t>
  </si>
  <si>
    <t>I05XN260EESA</t>
  </si>
  <si>
    <t>DESMONTAJE DE CUARTO DE PCI</t>
  </si>
  <si>
    <t>I05XN607</t>
  </si>
  <si>
    <t>DEPÓSITO DE 7 M³ DE RESINAS DE POLIÉSTER REFORZADAS CON FIBRAS DE VIDRIO</t>
  </si>
  <si>
    <t>I05XN180</t>
  </si>
  <si>
    <t>TUBERÍA DE ACERO INOXIDABLE Ø 16 Y 12  MM.</t>
  </si>
  <si>
    <t>EESAPCI3</t>
  </si>
  <si>
    <t>I05PA011</t>
  </si>
  <si>
    <t>RACK PANEL MAESTRO EXTINCIÓN</t>
  </si>
  <si>
    <t>I05PA012</t>
  </si>
  <si>
    <t>RACK PANEL ESCLAVO EXTINCIÓN</t>
  </si>
  <si>
    <t>EESAPCI4</t>
  </si>
  <si>
    <t>EESAPCI5</t>
  </si>
  <si>
    <t>DOCFINOBRA</t>
  </si>
  <si>
    <t>DOCUMENTACIÓN FINAL DE OBRA, REGISTRO DE LAS INSTALACIONES Y CERTIFICADO DE INSPECCIÓN</t>
  </si>
  <si>
    <t>EESAINCC</t>
  </si>
  <si>
    <t>EESAC.1</t>
  </si>
  <si>
    <t>SISTEMAS DE CONTROL DE INSTALACIONES Y PRUEBAS</t>
  </si>
  <si>
    <t>EESAC.2</t>
  </si>
  <si>
    <t>URRENOV 1</t>
  </si>
  <si>
    <t>RENOVACIÓN DE UR DE CANCELA E INTEGRACIÓN EN TCE..</t>
  </si>
  <si>
    <t>I04DES002</t>
  </si>
  <si>
    <t>DESMONTAJE DE CABLEADO EXISTENTE.</t>
  </si>
  <si>
    <t>I04DES003</t>
  </si>
  <si>
    <t>DESMONTAJE DE UMAESTRA Y TO ACTUAL.</t>
  </si>
  <si>
    <t>I04CAN007b</t>
  </si>
  <si>
    <t>INTEGRACIÓN DE UR CANCELAS EN TCE</t>
  </si>
  <si>
    <t>EESAC.3</t>
  </si>
  <si>
    <t>EESAC.4</t>
  </si>
  <si>
    <t>DIKIBX016 ESTRE</t>
  </si>
  <si>
    <t>DIKIBX020</t>
  </si>
  <si>
    <t>DIKIBX900 ESTRE</t>
  </si>
  <si>
    <t>DIKIBX950 ESTR</t>
  </si>
  <si>
    <t>EESAC.5</t>
  </si>
  <si>
    <t>EESAINEA</t>
  </si>
  <si>
    <t>EESAIEL.1</t>
  </si>
  <si>
    <t>EESAIEL.2</t>
  </si>
  <si>
    <t>EESAIEL.3</t>
  </si>
  <si>
    <t>EESAIEL.4</t>
  </si>
  <si>
    <t>I31ZKA001</t>
  </si>
  <si>
    <t>BANDEJA PERFORADA AISLANTE LIBRE DE HALÓGENOS 100X60 MM CON TAPA Y P.P. SOPORTES</t>
  </si>
  <si>
    <t>EESAIEL.5</t>
  </si>
  <si>
    <t>EESAAC</t>
  </si>
  <si>
    <t>EESAACIN</t>
  </si>
  <si>
    <t>EESAACSE</t>
  </si>
  <si>
    <t>EESAAP</t>
  </si>
  <si>
    <t>EESAMR</t>
  </si>
  <si>
    <t>EESAGM</t>
  </si>
  <si>
    <t>EESAGR</t>
  </si>
  <si>
    <t>EESASS</t>
  </si>
  <si>
    <t>ESS CAN 01EESA</t>
  </si>
  <si>
    <t>ESTUDIO DE SEGURIDAD Y SALUD EN ESTRELLA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</si>
</sst>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i/>
      <u/>
      <sz val="11"/>
      <color theme="1"/>
      <name val="Calibri"/>
      <family val="2"/>
    </font>
    <font>
      <b/>
      <i/>
      <sz val="11"/>
      <color theme="1"/>
      <name val="Calibri"/>
      <family val="2"/>
    </font>
    <font>
      <i/>
      <sz val="11"/>
      <color theme="1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4" fontId="1" fillId="5" borderId="0" xfId="0" applyNumberFormat="1" applyFont="1" applyFill="1" applyProtection="1">
      <protection locked="0"/>
    </xf>
    <xf numFmtId="0" fontId="1" fillId="0" borderId="0" xfId="0" applyFont="1"/>
    <xf numFmtId="164" fontId="1" fillId="5" borderId="0" xfId="0" applyNumberFormat="1" applyFont="1" applyFill="1" applyProtection="1">
      <protection locked="0"/>
    </xf>
    <xf numFmtId="4" fontId="1" fillId="4" borderId="0" xfId="0" applyNumberFormat="1" applyFont="1" applyFill="1"/>
    <xf numFmtId="10" fontId="5" fillId="5" borderId="6" xfId="0" quotePrefix="1" applyNumberFormat="1" applyFont="1" applyFill="1" applyBorder="1" applyProtection="1">
      <protection locked="0"/>
    </xf>
    <xf numFmtId="0" fontId="2" fillId="0" borderId="0" xfId="0" applyFont="1"/>
    <xf numFmtId="0" fontId="3" fillId="2" borderId="0" xfId="0" applyFont="1" applyFill="1" applyAlignment="1">
      <alignment horizontal="left" vertical="top"/>
    </xf>
    <xf numFmtId="4" fontId="2" fillId="0" borderId="0" xfId="0" applyNumberFormat="1" applyFont="1"/>
    <xf numFmtId="164" fontId="2" fillId="0" borderId="0" xfId="0" applyNumberFormat="1" applyFont="1"/>
    <xf numFmtId="49" fontId="4" fillId="3" borderId="1" xfId="0" applyNumberFormat="1" applyFont="1" applyFill="1" applyBorder="1"/>
    <xf numFmtId="3" fontId="5" fillId="0" borderId="2" xfId="0" applyNumberFormat="1" applyFont="1" applyBorder="1"/>
    <xf numFmtId="4" fontId="5" fillId="4" borderId="2" xfId="0" applyNumberFormat="1" applyFont="1" applyFill="1" applyBorder="1"/>
    <xf numFmtId="49" fontId="4" fillId="3" borderId="3" xfId="0" applyNumberFormat="1" applyFont="1" applyFill="1" applyBorder="1"/>
    <xf numFmtId="10" fontId="5" fillId="0" borderId="6" xfId="0" quotePrefix="1" applyNumberFormat="1" applyFont="1" applyBorder="1"/>
    <xf numFmtId="49" fontId="5" fillId="3" borderId="7" xfId="0" applyNumberFormat="1" applyFont="1" applyFill="1" applyBorder="1"/>
    <xf numFmtId="4" fontId="5" fillId="4" borderId="7" xfId="0" applyNumberFormat="1" applyFont="1" applyFill="1" applyBorder="1"/>
    <xf numFmtId="4" fontId="4" fillId="3" borderId="3" xfId="0" applyNumberFormat="1" applyFont="1" applyFill="1" applyBorder="1"/>
    <xf numFmtId="49" fontId="4" fillId="3" borderId="8" xfId="0" applyNumberFormat="1" applyFont="1" applyFill="1" applyBorder="1"/>
    <xf numFmtId="9" fontId="5" fillId="0" borderId="6" xfId="0" quotePrefix="1" applyNumberFormat="1" applyFont="1" applyBorder="1"/>
    <xf numFmtId="4" fontId="4" fillId="3" borderId="8" xfId="0" applyNumberFormat="1" applyFont="1" applyFill="1" applyBorder="1"/>
    <xf numFmtId="9" fontId="5" fillId="4" borderId="6" xfId="0" quotePrefix="1" applyNumberFormat="1" applyFont="1" applyFill="1" applyBorder="1"/>
    <xf numFmtId="4" fontId="4" fillId="4" borderId="7" xfId="0" applyNumberFormat="1" applyFont="1" applyFill="1" applyBorder="1"/>
    <xf numFmtId="49" fontId="2" fillId="0" borderId="0" xfId="0" applyNumberFormat="1" applyFont="1"/>
    <xf numFmtId="0" fontId="3" fillId="2" borderId="0" xfId="0" applyFont="1" applyFill="1"/>
    <xf numFmtId="4" fontId="3" fillId="2" borderId="0" xfId="0" applyNumberFormat="1" applyFont="1" applyFill="1"/>
    <xf numFmtId="4" fontId="2" fillId="3" borderId="0" xfId="0" applyNumberFormat="1" applyFont="1" applyFill="1"/>
    <xf numFmtId="4" fontId="5" fillId="3" borderId="0" xfId="0" applyNumberFormat="1" applyFont="1" applyFill="1"/>
    <xf numFmtId="4" fontId="1" fillId="0" borderId="0" xfId="0" applyNumberFormat="1" applyFont="1"/>
    <xf numFmtId="4" fontId="5" fillId="0" borderId="0" xfId="0" applyNumberFormat="1" applyFont="1"/>
    <xf numFmtId="0" fontId="3" fillId="2" borderId="3" xfId="0" applyFont="1" applyFill="1" applyBorder="1" applyAlignment="1">
      <alignment horizontal="center" vertical="top"/>
    </xf>
    <xf numFmtId="0" fontId="3" fillId="2" borderId="5" xfId="0" applyFont="1" applyFill="1" applyBorder="1" applyAlignment="1">
      <alignment horizontal="center" vertical="top"/>
    </xf>
    <xf numFmtId="49" fontId="4" fillId="3" borderId="3" xfId="0" applyNumberFormat="1" applyFont="1" applyFill="1" applyBorder="1" applyAlignment="1">
      <alignment horizontal="left" wrapText="1"/>
    </xf>
    <xf numFmtId="49" fontId="4" fillId="3" borderId="4" xfId="0" applyNumberFormat="1" applyFont="1" applyFill="1" applyBorder="1" applyAlignment="1">
      <alignment horizontal="left" wrapText="1"/>
    </xf>
    <xf numFmtId="49" fontId="4" fillId="3" borderId="5" xfId="0" applyNumberFormat="1" applyFont="1" applyFill="1" applyBorder="1" applyAlignment="1">
      <alignment horizontal="left" wrapText="1"/>
    </xf>
    <xf numFmtId="49" fontId="4" fillId="3" borderId="3" xfId="0" applyNumberFormat="1" applyFont="1" applyFill="1" applyBorder="1" applyAlignment="1">
      <alignment horizontal="left"/>
    </xf>
    <xf numFmtId="49" fontId="4" fillId="3" borderId="4" xfId="0" applyNumberFormat="1" applyFont="1" applyFill="1" applyBorder="1" applyAlignment="1">
      <alignment horizontal="left"/>
    </xf>
    <xf numFmtId="49" fontId="4" fillId="3" borderId="5" xfId="0" applyNumberFormat="1" applyFont="1" applyFill="1" applyBorder="1" applyAlignment="1">
      <alignment horizontal="left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1226128</xdr:colOff>
      <xdr:row>3</xdr:row>
      <xdr:rowOff>149157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EDAB9C3-BA00-48B7-B2B1-284A1865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613477" y="60960"/>
          <a:ext cx="1112520" cy="6617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95FF1D-5F14-4CB2-8084-85A48FDEFDDD}">
  <dimension ref="A1:I389"/>
  <sheetViews>
    <sheetView tabSelected="1" zoomScale="75" zoomScaleNormal="75" workbookViewId="0">
      <selection activeCell="F4" sqref="F4"/>
    </sheetView>
  </sheetViews>
  <sheetFormatPr baseColWidth="10" defaultColWidth="11.44140625" defaultRowHeight="15.05" x14ac:dyDescent="0.3"/>
  <cols>
    <col min="1" max="1" width="18.6640625" style="6" customWidth="1"/>
    <col min="2" max="2" width="19.88671875" style="6" customWidth="1"/>
    <col min="3" max="3" width="115.5546875" style="6" customWidth="1"/>
    <col min="4" max="4" width="17.21875" style="6" bestFit="1" customWidth="1"/>
    <col min="5" max="5" width="27.6640625" style="8" customWidth="1"/>
    <col min="6" max="6" width="18" style="8" bestFit="1" customWidth="1"/>
    <col min="7" max="7" width="22.5546875" style="9" customWidth="1"/>
    <col min="8" max="8" width="18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.75" thickBot="1" x14ac:dyDescent="0.35">
      <c r="D1" s="7" t="s">
        <v>0</v>
      </c>
      <c r="H1" s="7" t="s">
        <v>1</v>
      </c>
    </row>
    <row r="2" spans="1:9" ht="15.75" thickBot="1" x14ac:dyDescent="0.35">
      <c r="A2" s="10" t="s">
        <v>2</v>
      </c>
      <c r="B2" s="11">
        <v>1</v>
      </c>
    </row>
    <row r="3" spans="1:9" ht="15.05" customHeight="1" thickBot="1" x14ac:dyDescent="0.35">
      <c r="A3" s="32" t="s">
        <v>3</v>
      </c>
      <c r="B3" s="33"/>
      <c r="C3" s="34"/>
      <c r="D3" s="12">
        <f>SUM(G:G)</f>
        <v>822860.04999999981</v>
      </c>
      <c r="E3" s="32" t="s">
        <v>4</v>
      </c>
      <c r="F3" s="33"/>
      <c r="G3" s="34"/>
      <c r="H3" s="12">
        <f>SUM(I:I)</f>
        <v>0</v>
      </c>
    </row>
    <row r="4" spans="1:9" ht="15.05" customHeight="1" thickBot="1" x14ac:dyDescent="0.35">
      <c r="A4" s="13" t="s">
        <v>5</v>
      </c>
      <c r="B4" s="14">
        <v>0.06</v>
      </c>
      <c r="C4" s="15" t="s">
        <v>6</v>
      </c>
      <c r="D4" s="16">
        <f>ROUND($D$3*B4,2)</f>
        <v>49371.6</v>
      </c>
      <c r="E4" s="17" t="s">
        <v>7</v>
      </c>
      <c r="F4" s="5"/>
      <c r="G4" s="15" t="s">
        <v>6</v>
      </c>
      <c r="H4" s="16">
        <f>ROUND($H$3*F4,2)</f>
        <v>0</v>
      </c>
    </row>
    <row r="5" spans="1:9" ht="15.75" thickBot="1" x14ac:dyDescent="0.35">
      <c r="A5" s="13" t="s">
        <v>8</v>
      </c>
      <c r="B5" s="14">
        <v>0.13</v>
      </c>
      <c r="C5" s="15" t="s">
        <v>9</v>
      </c>
      <c r="D5" s="16">
        <f>ROUND($D$3*B5,2)</f>
        <v>106971.81</v>
      </c>
      <c r="E5" s="17" t="s">
        <v>10</v>
      </c>
      <c r="F5" s="5"/>
      <c r="G5" s="15" t="s">
        <v>9</v>
      </c>
      <c r="H5" s="16">
        <f>ROUND($H$3*F5,2)</f>
        <v>0</v>
      </c>
    </row>
    <row r="6" spans="1:9" ht="15.75" thickBot="1" x14ac:dyDescent="0.35">
      <c r="A6" s="35" t="s">
        <v>11</v>
      </c>
      <c r="B6" s="36"/>
      <c r="C6" s="37"/>
      <c r="D6" s="16">
        <f>SUM(D3,D4,D5)</f>
        <v>979203.45999999973</v>
      </c>
      <c r="E6" s="35" t="s">
        <v>12</v>
      </c>
      <c r="F6" s="36"/>
      <c r="G6" s="37"/>
      <c r="H6" s="16">
        <f>SUM(H3,H4,H5)</f>
        <v>0</v>
      </c>
    </row>
    <row r="7" spans="1:9" ht="15.75" thickBot="1" x14ac:dyDescent="0.35">
      <c r="A7" s="18" t="s">
        <v>13</v>
      </c>
      <c r="B7" s="19">
        <v>0.21</v>
      </c>
      <c r="C7" s="15" t="s">
        <v>14</v>
      </c>
      <c r="D7" s="16">
        <f>ROUND($D$6*B7,2)</f>
        <v>205632.73</v>
      </c>
      <c r="E7" s="20" t="s">
        <v>13</v>
      </c>
      <c r="F7" s="21">
        <f>B7</f>
        <v>0.21</v>
      </c>
      <c r="G7" s="15" t="s">
        <v>14</v>
      </c>
      <c r="H7" s="16">
        <f>ROUND($H$6*F7,2)</f>
        <v>0</v>
      </c>
    </row>
    <row r="8" spans="1:9" ht="15.75" thickBot="1" x14ac:dyDescent="0.35">
      <c r="A8" s="38" t="s">
        <v>15</v>
      </c>
      <c r="B8" s="39"/>
      <c r="C8" s="40"/>
      <c r="D8" s="22">
        <f>SUM(D6:D7)</f>
        <v>1184836.1899999997</v>
      </c>
      <c r="E8" s="38" t="s">
        <v>16</v>
      </c>
      <c r="F8" s="39"/>
      <c r="G8" s="40"/>
      <c r="H8" s="22">
        <f>SUM(H6:H7)</f>
        <v>0</v>
      </c>
    </row>
    <row r="9" spans="1:9" ht="15.75" thickBot="1" x14ac:dyDescent="0.35"/>
    <row r="10" spans="1:9" ht="15.75" thickBot="1" x14ac:dyDescent="0.35">
      <c r="A10" s="23"/>
      <c r="F10" s="30" t="s">
        <v>17</v>
      </c>
      <c r="G10" s="31"/>
      <c r="H10" s="30" t="s">
        <v>18</v>
      </c>
      <c r="I10" s="31"/>
    </row>
    <row r="11" spans="1:9" x14ac:dyDescent="0.3">
      <c r="A11" s="24" t="s">
        <v>19</v>
      </c>
      <c r="B11" s="24" t="s">
        <v>20</v>
      </c>
      <c r="C11" s="24" t="s">
        <v>21</v>
      </c>
      <c r="D11" s="24" t="s">
        <v>22</v>
      </c>
      <c r="E11" s="25" t="s">
        <v>23</v>
      </c>
      <c r="F11" s="25" t="s">
        <v>24</v>
      </c>
      <c r="G11" s="24" t="s">
        <v>25</v>
      </c>
      <c r="H11" s="24" t="s">
        <v>26</v>
      </c>
      <c r="I11" s="24" t="s">
        <v>27</v>
      </c>
    </row>
    <row r="12" spans="1:9" x14ac:dyDescent="0.3">
      <c r="A12" s="6" t="s">
        <v>28</v>
      </c>
      <c r="B12" s="6" t="s">
        <v>609</v>
      </c>
      <c r="C12" s="6" t="s">
        <v>36</v>
      </c>
      <c r="G12" s="8"/>
      <c r="H12" s="28"/>
      <c r="I12" s="29"/>
    </row>
    <row r="13" spans="1:9" x14ac:dyDescent="0.3">
      <c r="A13" s="6" t="s">
        <v>29</v>
      </c>
      <c r="B13" s="6" t="s">
        <v>610</v>
      </c>
      <c r="C13" s="6" t="s">
        <v>287</v>
      </c>
      <c r="G13" s="8"/>
      <c r="H13" s="28"/>
      <c r="I13" s="29"/>
    </row>
    <row r="14" spans="1:9" x14ac:dyDescent="0.3">
      <c r="B14" s="6" t="s">
        <v>189</v>
      </c>
      <c r="C14" s="6" t="s">
        <v>288</v>
      </c>
      <c r="D14" s="6" t="s">
        <v>35</v>
      </c>
      <c r="E14" s="8">
        <v>1</v>
      </c>
      <c r="F14" s="8">
        <v>3084.17</v>
      </c>
      <c r="G14" s="26">
        <f t="shared" ref="G14:G73" si="0">ROUND(E14*F14,2)</f>
        <v>3084.17</v>
      </c>
      <c r="H14" s="1"/>
      <c r="I14" s="27">
        <f t="shared" ref="I14:I73" si="1">ROUND(E14*H14,2)</f>
        <v>0</v>
      </c>
    </row>
    <row r="15" spans="1:9" x14ac:dyDescent="0.3">
      <c r="B15" s="6" t="s">
        <v>190</v>
      </c>
      <c r="C15" s="6" t="s">
        <v>37</v>
      </c>
      <c r="D15" s="6" t="s">
        <v>35</v>
      </c>
      <c r="E15" s="8">
        <v>1</v>
      </c>
      <c r="F15" s="8">
        <v>1765.71</v>
      </c>
      <c r="G15" s="26">
        <f t="shared" si="0"/>
        <v>1765.71</v>
      </c>
      <c r="H15" s="1"/>
      <c r="I15" s="27">
        <f t="shared" si="1"/>
        <v>0</v>
      </c>
    </row>
    <row r="16" spans="1:9" x14ac:dyDescent="0.3">
      <c r="A16" s="6" t="s">
        <v>30</v>
      </c>
      <c r="B16" s="6" t="s">
        <v>611</v>
      </c>
      <c r="C16" s="6" t="s">
        <v>289</v>
      </c>
      <c r="G16" s="8"/>
      <c r="H16" s="28"/>
      <c r="I16" s="29"/>
    </row>
    <row r="17" spans="1:9" x14ac:dyDescent="0.3">
      <c r="A17" s="6" t="s">
        <v>43</v>
      </c>
      <c r="B17" s="6" t="s">
        <v>612</v>
      </c>
      <c r="C17" s="6" t="s">
        <v>38</v>
      </c>
      <c r="G17" s="8"/>
      <c r="H17" s="28"/>
      <c r="I17" s="29"/>
    </row>
    <row r="18" spans="1:9" x14ac:dyDescent="0.3">
      <c r="B18" s="6" t="s">
        <v>191</v>
      </c>
      <c r="C18" s="6" t="s">
        <v>290</v>
      </c>
      <c r="D18" s="6" t="s">
        <v>34</v>
      </c>
      <c r="E18" s="8">
        <v>6</v>
      </c>
      <c r="F18" s="8">
        <v>3.41</v>
      </c>
      <c r="G18" s="26">
        <f t="shared" si="0"/>
        <v>20.46</v>
      </c>
      <c r="H18" s="1"/>
      <c r="I18" s="27">
        <f t="shared" si="1"/>
        <v>0</v>
      </c>
    </row>
    <row r="19" spans="1:9" x14ac:dyDescent="0.3">
      <c r="B19" s="6" t="s">
        <v>613</v>
      </c>
      <c r="C19" s="6" t="s">
        <v>614</v>
      </c>
      <c r="D19" s="6" t="s">
        <v>34</v>
      </c>
      <c r="E19" s="8">
        <v>6</v>
      </c>
      <c r="F19" s="8">
        <v>31</v>
      </c>
      <c r="G19" s="26">
        <f t="shared" si="0"/>
        <v>186</v>
      </c>
      <c r="H19" s="1"/>
      <c r="I19" s="27">
        <f t="shared" si="1"/>
        <v>0</v>
      </c>
    </row>
    <row r="20" spans="1:9" x14ac:dyDescent="0.3">
      <c r="B20" s="6" t="s">
        <v>193</v>
      </c>
      <c r="C20" s="6" t="s">
        <v>292</v>
      </c>
      <c r="D20" s="6" t="s">
        <v>145</v>
      </c>
      <c r="E20" s="8">
        <v>15</v>
      </c>
      <c r="F20" s="8">
        <v>36.700000000000003</v>
      </c>
      <c r="G20" s="26">
        <f t="shared" si="0"/>
        <v>550.5</v>
      </c>
      <c r="H20" s="1"/>
      <c r="I20" s="27">
        <f t="shared" si="1"/>
        <v>0</v>
      </c>
    </row>
    <row r="21" spans="1:9" x14ac:dyDescent="0.3">
      <c r="B21" s="6" t="s">
        <v>39</v>
      </c>
      <c r="C21" s="6" t="s">
        <v>40</v>
      </c>
      <c r="D21" s="6" t="s">
        <v>145</v>
      </c>
      <c r="E21" s="8">
        <v>15</v>
      </c>
      <c r="F21" s="8">
        <v>6.43</v>
      </c>
      <c r="G21" s="26">
        <f t="shared" si="0"/>
        <v>96.45</v>
      </c>
      <c r="H21" s="1"/>
      <c r="I21" s="27">
        <f t="shared" si="1"/>
        <v>0</v>
      </c>
    </row>
    <row r="22" spans="1:9" x14ac:dyDescent="0.3">
      <c r="A22" s="6" t="s">
        <v>51</v>
      </c>
      <c r="B22" s="6" t="s">
        <v>615</v>
      </c>
      <c r="C22" s="6" t="s">
        <v>138</v>
      </c>
      <c r="G22" s="8"/>
      <c r="H22" s="28"/>
      <c r="I22" s="29"/>
    </row>
    <row r="23" spans="1:9" x14ac:dyDescent="0.3">
      <c r="B23" s="6" t="s">
        <v>616</v>
      </c>
      <c r="C23" s="6" t="s">
        <v>617</v>
      </c>
      <c r="D23" s="6" t="s">
        <v>146</v>
      </c>
      <c r="E23" s="8">
        <v>1</v>
      </c>
      <c r="F23" s="8">
        <v>5250</v>
      </c>
      <c r="G23" s="26">
        <f t="shared" si="0"/>
        <v>5250</v>
      </c>
      <c r="H23" s="1"/>
      <c r="I23" s="27">
        <f t="shared" si="1"/>
        <v>0</v>
      </c>
    </row>
    <row r="24" spans="1:9" x14ac:dyDescent="0.3">
      <c r="B24" s="6" t="s">
        <v>194</v>
      </c>
      <c r="C24" s="6" t="s">
        <v>293</v>
      </c>
      <c r="D24" s="6" t="s">
        <v>35</v>
      </c>
      <c r="E24" s="8">
        <v>5</v>
      </c>
      <c r="F24" s="8">
        <v>63.9</v>
      </c>
      <c r="G24" s="26">
        <f t="shared" si="0"/>
        <v>319.5</v>
      </c>
      <c r="H24" s="1"/>
      <c r="I24" s="27">
        <f t="shared" si="1"/>
        <v>0</v>
      </c>
    </row>
    <row r="25" spans="1:9" x14ac:dyDescent="0.3">
      <c r="A25" s="6" t="s">
        <v>59</v>
      </c>
      <c r="B25" s="6" t="s">
        <v>618</v>
      </c>
      <c r="C25" s="6" t="s">
        <v>294</v>
      </c>
      <c r="G25" s="8"/>
      <c r="H25" s="28"/>
      <c r="I25" s="29"/>
    </row>
    <row r="26" spans="1:9" x14ac:dyDescent="0.3">
      <c r="B26" s="6" t="s">
        <v>195</v>
      </c>
      <c r="C26" s="6" t="s">
        <v>295</v>
      </c>
      <c r="D26" s="6" t="s">
        <v>145</v>
      </c>
      <c r="E26" s="8">
        <v>110.45</v>
      </c>
      <c r="F26" s="8">
        <v>58.74</v>
      </c>
      <c r="G26" s="26">
        <f t="shared" si="0"/>
        <v>6487.83</v>
      </c>
      <c r="H26" s="1"/>
      <c r="I26" s="27">
        <f t="shared" si="1"/>
        <v>0</v>
      </c>
    </row>
    <row r="27" spans="1:9" x14ac:dyDescent="0.3">
      <c r="B27" s="6" t="s">
        <v>196</v>
      </c>
      <c r="C27" s="6" t="s">
        <v>296</v>
      </c>
      <c r="D27" s="6" t="s">
        <v>34</v>
      </c>
      <c r="E27" s="8">
        <v>15</v>
      </c>
      <c r="F27" s="8">
        <v>34.53</v>
      </c>
      <c r="G27" s="26">
        <f t="shared" si="0"/>
        <v>517.95000000000005</v>
      </c>
      <c r="H27" s="1"/>
      <c r="I27" s="27">
        <f t="shared" si="1"/>
        <v>0</v>
      </c>
    </row>
    <row r="28" spans="1:9" x14ac:dyDescent="0.3">
      <c r="A28" s="6" t="s">
        <v>67</v>
      </c>
      <c r="B28" s="6" t="s">
        <v>619</v>
      </c>
      <c r="C28" s="6" t="s">
        <v>41</v>
      </c>
      <c r="G28" s="8"/>
      <c r="H28" s="28"/>
      <c r="I28" s="29"/>
    </row>
    <row r="29" spans="1:9" x14ac:dyDescent="0.3">
      <c r="B29" s="6" t="s">
        <v>620</v>
      </c>
      <c r="C29" s="6" t="s">
        <v>621</v>
      </c>
      <c r="D29" s="6" t="s">
        <v>35</v>
      </c>
      <c r="E29" s="8">
        <v>1</v>
      </c>
      <c r="F29" s="8">
        <v>1200</v>
      </c>
      <c r="G29" s="26">
        <f t="shared" si="0"/>
        <v>1200</v>
      </c>
      <c r="H29" s="1"/>
      <c r="I29" s="27">
        <f t="shared" si="1"/>
        <v>0</v>
      </c>
    </row>
    <row r="30" spans="1:9" x14ac:dyDescent="0.3">
      <c r="A30" s="6" t="s">
        <v>71</v>
      </c>
      <c r="B30" s="6" t="s">
        <v>622</v>
      </c>
      <c r="C30" s="6" t="s">
        <v>72</v>
      </c>
      <c r="G30" s="8"/>
      <c r="H30" s="28"/>
      <c r="I30" s="29"/>
    </row>
    <row r="31" spans="1:9" x14ac:dyDescent="0.3">
      <c r="B31" s="6" t="s">
        <v>623</v>
      </c>
      <c r="C31" s="6" t="s">
        <v>624</v>
      </c>
      <c r="D31" s="6" t="s">
        <v>145</v>
      </c>
      <c r="E31" s="8">
        <v>5</v>
      </c>
      <c r="F31" s="8">
        <v>2.42</v>
      </c>
      <c r="G31" s="26">
        <f t="shared" si="0"/>
        <v>12.1</v>
      </c>
      <c r="H31" s="1"/>
      <c r="I31" s="27">
        <f t="shared" si="1"/>
        <v>0</v>
      </c>
    </row>
    <row r="32" spans="1:9" x14ac:dyDescent="0.3">
      <c r="B32" s="6" t="s">
        <v>191</v>
      </c>
      <c r="C32" s="6" t="s">
        <v>290</v>
      </c>
      <c r="D32" s="6" t="s">
        <v>34</v>
      </c>
      <c r="E32" s="8">
        <v>20</v>
      </c>
      <c r="F32" s="8">
        <v>3.41</v>
      </c>
      <c r="G32" s="26">
        <f t="shared" si="0"/>
        <v>68.2</v>
      </c>
      <c r="H32" s="1"/>
      <c r="I32" s="27">
        <f t="shared" si="1"/>
        <v>0</v>
      </c>
    </row>
    <row r="33" spans="1:9" x14ac:dyDescent="0.3">
      <c r="B33" s="6" t="s">
        <v>625</v>
      </c>
      <c r="C33" s="6" t="s">
        <v>626</v>
      </c>
      <c r="D33" s="6" t="s">
        <v>34</v>
      </c>
      <c r="E33" s="8">
        <v>36.79</v>
      </c>
      <c r="F33" s="8">
        <v>0.42</v>
      </c>
      <c r="G33" s="26">
        <f t="shared" si="0"/>
        <v>15.45</v>
      </c>
      <c r="H33" s="1"/>
      <c r="I33" s="27">
        <f t="shared" si="1"/>
        <v>0</v>
      </c>
    </row>
    <row r="34" spans="1:9" x14ac:dyDescent="0.3">
      <c r="B34" s="6" t="s">
        <v>627</v>
      </c>
      <c r="C34" s="6" t="s">
        <v>628</v>
      </c>
      <c r="D34" s="6" t="s">
        <v>35</v>
      </c>
      <c r="E34" s="8">
        <v>1</v>
      </c>
      <c r="F34" s="8">
        <v>93.85</v>
      </c>
      <c r="G34" s="26">
        <f t="shared" si="0"/>
        <v>93.85</v>
      </c>
      <c r="H34" s="1"/>
      <c r="I34" s="27">
        <f t="shared" si="1"/>
        <v>0</v>
      </c>
    </row>
    <row r="35" spans="1:9" x14ac:dyDescent="0.3">
      <c r="B35" s="6" t="s">
        <v>629</v>
      </c>
      <c r="C35" s="6" t="s">
        <v>630</v>
      </c>
      <c r="D35" s="6" t="s">
        <v>35</v>
      </c>
      <c r="E35" s="8">
        <v>1</v>
      </c>
      <c r="F35" s="8">
        <v>2986.78</v>
      </c>
      <c r="G35" s="26">
        <f t="shared" si="0"/>
        <v>2986.78</v>
      </c>
      <c r="H35" s="1"/>
      <c r="I35" s="27">
        <f t="shared" si="1"/>
        <v>0</v>
      </c>
    </row>
    <row r="36" spans="1:9" x14ac:dyDescent="0.3">
      <c r="B36" s="6" t="s">
        <v>631</v>
      </c>
      <c r="C36" s="6" t="s">
        <v>632</v>
      </c>
      <c r="D36" s="6" t="s">
        <v>145</v>
      </c>
      <c r="E36" s="8">
        <v>10</v>
      </c>
      <c r="F36" s="8">
        <v>3.72</v>
      </c>
      <c r="G36" s="26">
        <f t="shared" si="0"/>
        <v>37.200000000000003</v>
      </c>
      <c r="H36" s="1"/>
      <c r="I36" s="27">
        <f t="shared" si="1"/>
        <v>0</v>
      </c>
    </row>
    <row r="37" spans="1:9" x14ac:dyDescent="0.3">
      <c r="B37" s="6" t="s">
        <v>633</v>
      </c>
      <c r="C37" s="6" t="s">
        <v>634</v>
      </c>
      <c r="D37" s="6" t="s">
        <v>145</v>
      </c>
      <c r="E37" s="8">
        <v>5</v>
      </c>
      <c r="F37" s="8">
        <v>10.76</v>
      </c>
      <c r="G37" s="26">
        <f t="shared" si="0"/>
        <v>53.8</v>
      </c>
      <c r="H37" s="1"/>
      <c r="I37" s="27">
        <f t="shared" si="1"/>
        <v>0</v>
      </c>
    </row>
    <row r="38" spans="1:9" x14ac:dyDescent="0.3">
      <c r="B38" s="6" t="s">
        <v>613</v>
      </c>
      <c r="C38" s="6" t="s">
        <v>614</v>
      </c>
      <c r="D38" s="6" t="s">
        <v>34</v>
      </c>
      <c r="E38" s="8">
        <v>20</v>
      </c>
      <c r="F38" s="8">
        <v>31</v>
      </c>
      <c r="G38" s="26">
        <f t="shared" si="0"/>
        <v>620</v>
      </c>
      <c r="H38" s="1"/>
      <c r="I38" s="27">
        <f t="shared" si="1"/>
        <v>0</v>
      </c>
    </row>
    <row r="39" spans="1:9" x14ac:dyDescent="0.3">
      <c r="B39" s="6" t="s">
        <v>635</v>
      </c>
      <c r="C39" s="6" t="s">
        <v>636</v>
      </c>
      <c r="D39" s="6" t="s">
        <v>145</v>
      </c>
      <c r="E39" s="8">
        <v>10</v>
      </c>
      <c r="F39" s="8">
        <v>92.42</v>
      </c>
      <c r="G39" s="26">
        <f t="shared" si="0"/>
        <v>924.2</v>
      </c>
      <c r="H39" s="1"/>
      <c r="I39" s="27">
        <f t="shared" si="1"/>
        <v>0</v>
      </c>
    </row>
    <row r="40" spans="1:9" x14ac:dyDescent="0.3">
      <c r="A40" s="6" t="s">
        <v>111</v>
      </c>
      <c r="B40" s="6" t="s">
        <v>637</v>
      </c>
      <c r="C40" s="6" t="s">
        <v>60</v>
      </c>
      <c r="G40" s="8"/>
      <c r="H40" s="28"/>
      <c r="I40" s="29"/>
    </row>
    <row r="41" spans="1:9" x14ac:dyDescent="0.3">
      <c r="A41" s="6" t="s">
        <v>70</v>
      </c>
      <c r="B41" s="6" t="s">
        <v>638</v>
      </c>
      <c r="C41" s="6" t="s">
        <v>61</v>
      </c>
      <c r="G41" s="8"/>
      <c r="H41" s="28"/>
      <c r="I41" s="29"/>
    </row>
    <row r="42" spans="1:9" x14ac:dyDescent="0.3">
      <c r="B42" s="6" t="s">
        <v>192</v>
      </c>
      <c r="C42" s="6" t="s">
        <v>291</v>
      </c>
      <c r="D42" s="6" t="s">
        <v>147</v>
      </c>
      <c r="E42" s="8">
        <v>19.559999999999999</v>
      </c>
      <c r="F42" s="8">
        <v>23.19</v>
      </c>
      <c r="G42" s="26">
        <f t="shared" si="0"/>
        <v>453.6</v>
      </c>
      <c r="H42" s="1"/>
      <c r="I42" s="27">
        <f t="shared" si="1"/>
        <v>0</v>
      </c>
    </row>
    <row r="43" spans="1:9" x14ac:dyDescent="0.3">
      <c r="B43" s="6" t="s">
        <v>62</v>
      </c>
      <c r="C43" s="6" t="s">
        <v>63</v>
      </c>
      <c r="D43" s="6" t="s">
        <v>147</v>
      </c>
      <c r="E43" s="8">
        <v>445.66</v>
      </c>
      <c r="F43" s="8">
        <v>6.68</v>
      </c>
      <c r="G43" s="26">
        <f t="shared" si="0"/>
        <v>2977.01</v>
      </c>
      <c r="H43" s="1"/>
      <c r="I43" s="27">
        <f t="shared" si="1"/>
        <v>0</v>
      </c>
    </row>
    <row r="44" spans="1:9" x14ac:dyDescent="0.3">
      <c r="A44" s="6" t="s">
        <v>136</v>
      </c>
      <c r="B44" s="6" t="s">
        <v>639</v>
      </c>
      <c r="C44" s="6" t="s">
        <v>381</v>
      </c>
      <c r="G44" s="8"/>
      <c r="H44" s="28"/>
      <c r="I44" s="29"/>
    </row>
    <row r="45" spans="1:9" x14ac:dyDescent="0.3">
      <c r="B45" s="6" t="s">
        <v>382</v>
      </c>
      <c r="C45" s="6" t="s">
        <v>383</v>
      </c>
      <c r="D45" s="6" t="s">
        <v>147</v>
      </c>
      <c r="E45" s="8">
        <v>10.78</v>
      </c>
      <c r="F45" s="8">
        <v>37.380000000000003</v>
      </c>
      <c r="G45" s="26">
        <f t="shared" si="0"/>
        <v>402.96</v>
      </c>
      <c r="H45" s="1"/>
      <c r="I45" s="27">
        <f t="shared" si="1"/>
        <v>0</v>
      </c>
    </row>
    <row r="46" spans="1:9" x14ac:dyDescent="0.3">
      <c r="B46" s="6" t="s">
        <v>384</v>
      </c>
      <c r="C46" s="6" t="s">
        <v>385</v>
      </c>
      <c r="D46" s="6" t="s">
        <v>147</v>
      </c>
      <c r="E46" s="8">
        <v>4.3099999999999996</v>
      </c>
      <c r="F46" s="8">
        <v>148.63</v>
      </c>
      <c r="G46" s="26">
        <f t="shared" si="0"/>
        <v>640.6</v>
      </c>
      <c r="H46" s="1"/>
      <c r="I46" s="27">
        <f t="shared" si="1"/>
        <v>0</v>
      </c>
    </row>
    <row r="47" spans="1:9" x14ac:dyDescent="0.3">
      <c r="B47" s="6" t="s">
        <v>386</v>
      </c>
      <c r="C47" s="6" t="s">
        <v>387</v>
      </c>
      <c r="D47" s="6" t="s">
        <v>35</v>
      </c>
      <c r="E47" s="8">
        <v>100</v>
      </c>
      <c r="F47" s="8">
        <v>22.55</v>
      </c>
      <c r="G47" s="26">
        <f t="shared" si="0"/>
        <v>2255</v>
      </c>
      <c r="H47" s="1"/>
      <c r="I47" s="27">
        <f t="shared" si="1"/>
        <v>0</v>
      </c>
    </row>
    <row r="48" spans="1:9" x14ac:dyDescent="0.3">
      <c r="A48" s="6" t="s">
        <v>137</v>
      </c>
      <c r="B48" s="6" t="s">
        <v>640</v>
      </c>
      <c r="C48" s="6" t="s">
        <v>297</v>
      </c>
      <c r="G48" s="8"/>
      <c r="H48" s="28"/>
      <c r="I48" s="29"/>
    </row>
    <row r="49" spans="1:9" x14ac:dyDescent="0.3">
      <c r="B49" s="6" t="s">
        <v>64</v>
      </c>
      <c r="C49" s="6" t="s">
        <v>65</v>
      </c>
      <c r="D49" s="6" t="s">
        <v>145</v>
      </c>
      <c r="E49" s="8">
        <v>10.199999999999999</v>
      </c>
      <c r="F49" s="8">
        <v>48.68</v>
      </c>
      <c r="G49" s="26">
        <f t="shared" si="0"/>
        <v>496.54</v>
      </c>
      <c r="H49" s="1"/>
      <c r="I49" s="27">
        <f t="shared" si="1"/>
        <v>0</v>
      </c>
    </row>
    <row r="50" spans="1:9" x14ac:dyDescent="0.3">
      <c r="B50" s="6" t="s">
        <v>279</v>
      </c>
      <c r="C50" s="6" t="s">
        <v>298</v>
      </c>
      <c r="D50" s="6" t="s">
        <v>147</v>
      </c>
      <c r="E50" s="8">
        <v>10.77</v>
      </c>
      <c r="F50" s="8">
        <v>232.21</v>
      </c>
      <c r="G50" s="26">
        <f t="shared" si="0"/>
        <v>2500.9</v>
      </c>
      <c r="H50" s="1"/>
      <c r="I50" s="27">
        <f t="shared" si="1"/>
        <v>0</v>
      </c>
    </row>
    <row r="51" spans="1:9" x14ac:dyDescent="0.3">
      <c r="B51" s="6" t="s">
        <v>197</v>
      </c>
      <c r="C51" s="6" t="s">
        <v>68</v>
      </c>
      <c r="D51" s="6" t="s">
        <v>35</v>
      </c>
      <c r="E51" s="8">
        <v>150</v>
      </c>
      <c r="F51" s="8">
        <v>18.399999999999999</v>
      </c>
      <c r="G51" s="26">
        <f t="shared" si="0"/>
        <v>2760</v>
      </c>
      <c r="H51" s="1"/>
      <c r="I51" s="27">
        <f t="shared" si="1"/>
        <v>0</v>
      </c>
    </row>
    <row r="52" spans="1:9" x14ac:dyDescent="0.3">
      <c r="A52" s="6" t="s">
        <v>141</v>
      </c>
      <c r="B52" s="6" t="s">
        <v>641</v>
      </c>
      <c r="C52" s="6" t="s">
        <v>299</v>
      </c>
      <c r="G52" s="8"/>
      <c r="H52" s="28"/>
      <c r="I52" s="29"/>
    </row>
    <row r="53" spans="1:9" x14ac:dyDescent="0.3">
      <c r="A53" s="6" t="s">
        <v>142</v>
      </c>
      <c r="B53" s="6" t="s">
        <v>642</v>
      </c>
      <c r="C53" s="6" t="s">
        <v>643</v>
      </c>
      <c r="G53" s="8"/>
      <c r="H53" s="28"/>
      <c r="I53" s="29"/>
    </row>
    <row r="54" spans="1:9" x14ac:dyDescent="0.3">
      <c r="B54" s="6" t="s">
        <v>644</v>
      </c>
      <c r="C54" s="6" t="s">
        <v>645</v>
      </c>
      <c r="D54" s="6" t="s">
        <v>147</v>
      </c>
      <c r="E54" s="8">
        <v>97.92</v>
      </c>
      <c r="F54" s="8">
        <v>97.74</v>
      </c>
      <c r="G54" s="26">
        <f t="shared" si="0"/>
        <v>9570.7000000000007</v>
      </c>
      <c r="H54" s="1"/>
      <c r="I54" s="27">
        <f t="shared" si="1"/>
        <v>0</v>
      </c>
    </row>
    <row r="55" spans="1:9" x14ac:dyDescent="0.3">
      <c r="B55" s="6" t="s">
        <v>646</v>
      </c>
      <c r="C55" s="6" t="s">
        <v>647</v>
      </c>
      <c r="D55" s="6" t="s">
        <v>147</v>
      </c>
      <c r="E55" s="8">
        <v>97.92</v>
      </c>
      <c r="F55" s="8">
        <v>104.43</v>
      </c>
      <c r="G55" s="26">
        <f t="shared" si="0"/>
        <v>10225.790000000001</v>
      </c>
      <c r="H55" s="1"/>
      <c r="I55" s="27">
        <f t="shared" si="1"/>
        <v>0</v>
      </c>
    </row>
    <row r="56" spans="1:9" x14ac:dyDescent="0.3">
      <c r="B56" s="6" t="s">
        <v>648</v>
      </c>
      <c r="C56" s="6" t="s">
        <v>649</v>
      </c>
      <c r="D56" s="6" t="s">
        <v>147</v>
      </c>
      <c r="E56" s="8">
        <v>97.92</v>
      </c>
      <c r="F56" s="8">
        <v>8.18</v>
      </c>
      <c r="G56" s="26">
        <f t="shared" si="0"/>
        <v>800.99</v>
      </c>
      <c r="H56" s="1"/>
      <c r="I56" s="27">
        <f t="shared" si="1"/>
        <v>0</v>
      </c>
    </row>
    <row r="57" spans="1:9" x14ac:dyDescent="0.3">
      <c r="B57" s="6" t="s">
        <v>198</v>
      </c>
      <c r="C57" s="6" t="s">
        <v>300</v>
      </c>
      <c r="D57" s="6" t="s">
        <v>149</v>
      </c>
      <c r="E57" s="8">
        <v>15570</v>
      </c>
      <c r="F57" s="8">
        <v>1.02</v>
      </c>
      <c r="G57" s="26">
        <f t="shared" si="0"/>
        <v>15881.4</v>
      </c>
      <c r="H57" s="1"/>
      <c r="I57" s="27">
        <f t="shared" si="1"/>
        <v>0</v>
      </c>
    </row>
    <row r="58" spans="1:9" x14ac:dyDescent="0.3">
      <c r="B58" s="6" t="s">
        <v>650</v>
      </c>
      <c r="C58" s="6" t="s">
        <v>651</v>
      </c>
      <c r="D58" s="6" t="s">
        <v>145</v>
      </c>
      <c r="E58" s="8">
        <v>867</v>
      </c>
      <c r="F58" s="8">
        <v>69.06</v>
      </c>
      <c r="G58" s="26">
        <f t="shared" si="0"/>
        <v>59875.02</v>
      </c>
      <c r="H58" s="1"/>
      <c r="I58" s="27">
        <f t="shared" si="1"/>
        <v>0</v>
      </c>
    </row>
    <row r="59" spans="1:9" x14ac:dyDescent="0.3">
      <c r="A59" s="6" t="s">
        <v>186</v>
      </c>
      <c r="B59" s="6" t="s">
        <v>652</v>
      </c>
      <c r="C59" s="6" t="s">
        <v>66</v>
      </c>
      <c r="G59" s="8"/>
      <c r="H59" s="28"/>
      <c r="I59" s="29"/>
    </row>
    <row r="60" spans="1:9" x14ac:dyDescent="0.3">
      <c r="B60" s="6" t="s">
        <v>199</v>
      </c>
      <c r="C60" s="6" t="s">
        <v>301</v>
      </c>
      <c r="D60" s="6" t="s">
        <v>147</v>
      </c>
      <c r="E60" s="8">
        <v>5.62</v>
      </c>
      <c r="F60" s="8">
        <v>79.650000000000006</v>
      </c>
      <c r="G60" s="26">
        <f t="shared" si="0"/>
        <v>447.63</v>
      </c>
      <c r="H60" s="1"/>
      <c r="I60" s="27">
        <f t="shared" si="1"/>
        <v>0</v>
      </c>
    </row>
    <row r="61" spans="1:9" x14ac:dyDescent="0.3">
      <c r="B61" s="6" t="s">
        <v>200</v>
      </c>
      <c r="C61" s="6" t="s">
        <v>302</v>
      </c>
      <c r="D61" s="6" t="s">
        <v>147</v>
      </c>
      <c r="E61" s="8">
        <v>67.09</v>
      </c>
      <c r="F61" s="8">
        <v>85.06</v>
      </c>
      <c r="G61" s="26">
        <f t="shared" si="0"/>
        <v>5706.68</v>
      </c>
      <c r="H61" s="1"/>
      <c r="I61" s="27">
        <f t="shared" si="1"/>
        <v>0</v>
      </c>
    </row>
    <row r="62" spans="1:9" x14ac:dyDescent="0.3">
      <c r="B62" s="6" t="s">
        <v>198</v>
      </c>
      <c r="C62" s="6" t="s">
        <v>300</v>
      </c>
      <c r="D62" s="6" t="s">
        <v>149</v>
      </c>
      <c r="E62" s="8">
        <v>10462.99</v>
      </c>
      <c r="F62" s="8">
        <v>1.02</v>
      </c>
      <c r="G62" s="26">
        <f t="shared" si="0"/>
        <v>10672.25</v>
      </c>
      <c r="H62" s="1"/>
      <c r="I62" s="27">
        <f t="shared" si="1"/>
        <v>0</v>
      </c>
    </row>
    <row r="63" spans="1:9" x14ac:dyDescent="0.3">
      <c r="B63" s="6" t="s">
        <v>201</v>
      </c>
      <c r="C63" s="6" t="s">
        <v>303</v>
      </c>
      <c r="D63" s="6" t="s">
        <v>34</v>
      </c>
      <c r="E63" s="8">
        <v>131.09</v>
      </c>
      <c r="F63" s="8">
        <v>41.22</v>
      </c>
      <c r="G63" s="26">
        <f t="shared" si="0"/>
        <v>5403.53</v>
      </c>
      <c r="H63" s="1"/>
      <c r="I63" s="27">
        <f t="shared" si="1"/>
        <v>0</v>
      </c>
    </row>
    <row r="64" spans="1:9" x14ac:dyDescent="0.3">
      <c r="B64" s="6" t="s">
        <v>388</v>
      </c>
      <c r="C64" s="6" t="s">
        <v>389</v>
      </c>
      <c r="D64" s="6" t="s">
        <v>34</v>
      </c>
      <c r="E64" s="8">
        <v>41.41</v>
      </c>
      <c r="F64" s="8">
        <v>33.83</v>
      </c>
      <c r="G64" s="26">
        <f t="shared" si="0"/>
        <v>1400.9</v>
      </c>
      <c r="H64" s="1"/>
      <c r="I64" s="27">
        <f t="shared" si="1"/>
        <v>0</v>
      </c>
    </row>
    <row r="65" spans="1:9" x14ac:dyDescent="0.3">
      <c r="B65" s="6" t="s">
        <v>202</v>
      </c>
      <c r="C65" s="6" t="s">
        <v>304</v>
      </c>
      <c r="D65" s="6" t="s">
        <v>34</v>
      </c>
      <c r="E65" s="8">
        <v>36.119999999999997</v>
      </c>
      <c r="F65" s="8">
        <v>32.99</v>
      </c>
      <c r="G65" s="26">
        <f t="shared" si="0"/>
        <v>1191.5999999999999</v>
      </c>
      <c r="H65" s="1"/>
      <c r="I65" s="27">
        <f t="shared" si="1"/>
        <v>0</v>
      </c>
    </row>
    <row r="66" spans="1:9" x14ac:dyDescent="0.3">
      <c r="B66" s="6" t="s">
        <v>203</v>
      </c>
      <c r="C66" s="6" t="s">
        <v>305</v>
      </c>
      <c r="D66" s="6" t="s">
        <v>34</v>
      </c>
      <c r="E66" s="8">
        <v>62.67</v>
      </c>
      <c r="F66" s="8">
        <v>12.06</v>
      </c>
      <c r="G66" s="26">
        <f t="shared" si="0"/>
        <v>755.8</v>
      </c>
      <c r="H66" s="1"/>
      <c r="I66" s="27">
        <f t="shared" si="1"/>
        <v>0</v>
      </c>
    </row>
    <row r="67" spans="1:9" x14ac:dyDescent="0.3">
      <c r="B67" s="6" t="s">
        <v>204</v>
      </c>
      <c r="C67" s="6" t="s">
        <v>306</v>
      </c>
      <c r="D67" s="6" t="s">
        <v>145</v>
      </c>
      <c r="E67" s="8">
        <v>542.53</v>
      </c>
      <c r="F67" s="8">
        <v>8.34</v>
      </c>
      <c r="G67" s="26">
        <f t="shared" si="0"/>
        <v>4524.7</v>
      </c>
      <c r="H67" s="1"/>
      <c r="I67" s="27">
        <f t="shared" si="1"/>
        <v>0</v>
      </c>
    </row>
    <row r="68" spans="1:9" x14ac:dyDescent="0.3">
      <c r="B68" s="6" t="s">
        <v>205</v>
      </c>
      <c r="C68" s="6" t="s">
        <v>307</v>
      </c>
      <c r="D68" s="6" t="s">
        <v>34</v>
      </c>
      <c r="E68" s="8">
        <v>107.9</v>
      </c>
      <c r="F68" s="8">
        <v>13.56</v>
      </c>
      <c r="G68" s="26">
        <f t="shared" si="0"/>
        <v>1463.12</v>
      </c>
      <c r="H68" s="1"/>
      <c r="I68" s="27">
        <f t="shared" si="1"/>
        <v>0</v>
      </c>
    </row>
    <row r="69" spans="1:9" x14ac:dyDescent="0.3">
      <c r="B69" s="6" t="s">
        <v>206</v>
      </c>
      <c r="C69" s="6" t="s">
        <v>308</v>
      </c>
      <c r="D69" s="6" t="s">
        <v>34</v>
      </c>
      <c r="E69" s="8">
        <v>107.9</v>
      </c>
      <c r="F69" s="8">
        <v>28</v>
      </c>
      <c r="G69" s="26">
        <f t="shared" si="0"/>
        <v>3021.2</v>
      </c>
      <c r="H69" s="1"/>
      <c r="I69" s="27">
        <f t="shared" si="1"/>
        <v>0</v>
      </c>
    </row>
    <row r="70" spans="1:9" x14ac:dyDescent="0.3">
      <c r="A70" s="6" t="s">
        <v>187</v>
      </c>
      <c r="B70" s="6" t="s">
        <v>653</v>
      </c>
      <c r="C70" s="6" t="s">
        <v>390</v>
      </c>
      <c r="G70" s="8"/>
      <c r="H70" s="28"/>
      <c r="I70" s="29"/>
    </row>
    <row r="71" spans="1:9" x14ac:dyDescent="0.3">
      <c r="B71" s="6" t="s">
        <v>207</v>
      </c>
      <c r="C71" s="6" t="s">
        <v>309</v>
      </c>
      <c r="D71" s="6" t="s">
        <v>147</v>
      </c>
      <c r="E71" s="8">
        <v>1.82</v>
      </c>
      <c r="F71" s="8">
        <v>339.98</v>
      </c>
      <c r="G71" s="26">
        <f t="shared" si="0"/>
        <v>618.76</v>
      </c>
      <c r="H71" s="1"/>
      <c r="I71" s="27">
        <f t="shared" si="1"/>
        <v>0</v>
      </c>
    </row>
    <row r="72" spans="1:9" x14ac:dyDescent="0.3">
      <c r="A72" s="6" t="s">
        <v>188</v>
      </c>
      <c r="B72" s="6" t="s">
        <v>654</v>
      </c>
      <c r="C72" s="6" t="s">
        <v>138</v>
      </c>
      <c r="G72" s="8"/>
      <c r="H72" s="28"/>
      <c r="I72" s="29"/>
    </row>
    <row r="73" spans="1:9" x14ac:dyDescent="0.3">
      <c r="B73" s="6" t="s">
        <v>655</v>
      </c>
      <c r="C73" s="6" t="s">
        <v>656</v>
      </c>
      <c r="D73" s="6" t="s">
        <v>146</v>
      </c>
      <c r="E73" s="8">
        <v>1</v>
      </c>
      <c r="F73" s="8">
        <v>24150</v>
      </c>
      <c r="G73" s="26">
        <f t="shared" si="0"/>
        <v>24150</v>
      </c>
      <c r="H73" s="1"/>
      <c r="I73" s="27">
        <f t="shared" si="1"/>
        <v>0</v>
      </c>
    </row>
    <row r="74" spans="1:9" x14ac:dyDescent="0.3">
      <c r="A74" s="6" t="s">
        <v>391</v>
      </c>
      <c r="B74" s="6" t="s">
        <v>657</v>
      </c>
      <c r="C74" s="6" t="s">
        <v>112</v>
      </c>
      <c r="G74" s="8"/>
      <c r="H74" s="28"/>
      <c r="I74" s="29"/>
    </row>
    <row r="75" spans="1:9" x14ac:dyDescent="0.3">
      <c r="A75" s="6" t="s">
        <v>392</v>
      </c>
      <c r="B75" s="6" t="s">
        <v>658</v>
      </c>
      <c r="C75" s="6" t="s">
        <v>659</v>
      </c>
      <c r="G75" s="8"/>
      <c r="H75" s="28"/>
      <c r="I75" s="29"/>
    </row>
    <row r="76" spans="1:9" x14ac:dyDescent="0.3">
      <c r="A76" s="6" t="s">
        <v>393</v>
      </c>
      <c r="B76" s="6" t="s">
        <v>660</v>
      </c>
      <c r="C76" s="6" t="s">
        <v>113</v>
      </c>
      <c r="G76" s="8"/>
      <c r="H76" s="28"/>
      <c r="I76" s="29"/>
    </row>
    <row r="77" spans="1:9" x14ac:dyDescent="0.3">
      <c r="B77" s="6" t="s">
        <v>208</v>
      </c>
      <c r="C77" s="6" t="s">
        <v>394</v>
      </c>
      <c r="D77" s="6" t="s">
        <v>34</v>
      </c>
      <c r="E77" s="8">
        <v>3.78</v>
      </c>
      <c r="F77" s="8">
        <v>11.69</v>
      </c>
      <c r="G77" s="26">
        <f t="shared" ref="G77:G139" si="2">ROUND(E77*F77,2)</f>
        <v>44.19</v>
      </c>
      <c r="H77" s="1"/>
      <c r="I77" s="27">
        <f t="shared" ref="I77:I139" si="3">ROUND(E77*H77,2)</f>
        <v>0</v>
      </c>
    </row>
    <row r="78" spans="1:9" x14ac:dyDescent="0.3">
      <c r="B78" s="6" t="s">
        <v>209</v>
      </c>
      <c r="C78" s="6" t="s">
        <v>310</v>
      </c>
      <c r="D78" s="6" t="s">
        <v>145</v>
      </c>
      <c r="E78" s="8">
        <v>2.1</v>
      </c>
      <c r="F78" s="8">
        <v>4.71</v>
      </c>
      <c r="G78" s="26">
        <f t="shared" si="2"/>
        <v>9.89</v>
      </c>
      <c r="H78" s="1"/>
      <c r="I78" s="27">
        <f t="shared" si="3"/>
        <v>0</v>
      </c>
    </row>
    <row r="79" spans="1:9" x14ac:dyDescent="0.3">
      <c r="B79" s="6" t="s">
        <v>210</v>
      </c>
      <c r="C79" s="6" t="s">
        <v>397</v>
      </c>
      <c r="D79" s="6" t="s">
        <v>145</v>
      </c>
      <c r="E79" s="8">
        <v>2.1</v>
      </c>
      <c r="F79" s="8">
        <v>1.34</v>
      </c>
      <c r="G79" s="26">
        <f t="shared" si="2"/>
        <v>2.81</v>
      </c>
      <c r="H79" s="1"/>
      <c r="I79" s="27">
        <f t="shared" si="3"/>
        <v>0</v>
      </c>
    </row>
    <row r="80" spans="1:9" x14ac:dyDescent="0.3">
      <c r="B80" s="6" t="s">
        <v>211</v>
      </c>
      <c r="C80" s="6" t="s">
        <v>311</v>
      </c>
      <c r="D80" s="6" t="s">
        <v>34</v>
      </c>
      <c r="E80" s="8">
        <v>6.3</v>
      </c>
      <c r="F80" s="8">
        <v>18.440000000000001</v>
      </c>
      <c r="G80" s="26">
        <f t="shared" si="2"/>
        <v>116.17</v>
      </c>
      <c r="H80" s="1"/>
      <c r="I80" s="27">
        <f t="shared" si="3"/>
        <v>0</v>
      </c>
    </row>
    <row r="81" spans="1:9" x14ac:dyDescent="0.3">
      <c r="B81" s="6" t="s">
        <v>280</v>
      </c>
      <c r="C81" s="6" t="s">
        <v>312</v>
      </c>
      <c r="D81" s="6" t="s">
        <v>34</v>
      </c>
      <c r="E81" s="8">
        <v>7.14</v>
      </c>
      <c r="F81" s="8">
        <v>5.49</v>
      </c>
      <c r="G81" s="26">
        <f t="shared" si="2"/>
        <v>39.200000000000003</v>
      </c>
      <c r="H81" s="1"/>
      <c r="I81" s="27">
        <f t="shared" si="3"/>
        <v>0</v>
      </c>
    </row>
    <row r="82" spans="1:9" x14ac:dyDescent="0.3">
      <c r="A82" s="6" t="s">
        <v>395</v>
      </c>
      <c r="B82" s="6" t="s">
        <v>661</v>
      </c>
      <c r="C82" s="6" t="s">
        <v>313</v>
      </c>
      <c r="G82" s="8"/>
      <c r="H82" s="28"/>
      <c r="I82" s="29"/>
    </row>
    <row r="83" spans="1:9" x14ac:dyDescent="0.3">
      <c r="B83" s="6" t="s">
        <v>212</v>
      </c>
      <c r="C83" s="6" t="s">
        <v>314</v>
      </c>
      <c r="D83" s="6" t="s">
        <v>145</v>
      </c>
      <c r="E83" s="8">
        <v>46.94</v>
      </c>
      <c r="F83" s="8">
        <v>39.5</v>
      </c>
      <c r="G83" s="26">
        <f t="shared" si="2"/>
        <v>1854.13</v>
      </c>
      <c r="H83" s="1"/>
      <c r="I83" s="27">
        <f t="shared" si="3"/>
        <v>0</v>
      </c>
    </row>
    <row r="84" spans="1:9" x14ac:dyDescent="0.3">
      <c r="B84" s="6" t="s">
        <v>213</v>
      </c>
      <c r="C84" s="6" t="s">
        <v>315</v>
      </c>
      <c r="D84" s="6" t="s">
        <v>147</v>
      </c>
      <c r="E84" s="8">
        <v>9</v>
      </c>
      <c r="F84" s="8">
        <v>99.8</v>
      </c>
      <c r="G84" s="26">
        <f t="shared" si="2"/>
        <v>898.2</v>
      </c>
      <c r="H84" s="1"/>
      <c r="I84" s="27">
        <f t="shared" si="3"/>
        <v>0</v>
      </c>
    </row>
    <row r="85" spans="1:9" x14ac:dyDescent="0.3">
      <c r="B85" s="6" t="s">
        <v>214</v>
      </c>
      <c r="C85" s="6" t="s">
        <v>405</v>
      </c>
      <c r="D85" s="6" t="s">
        <v>145</v>
      </c>
      <c r="E85" s="8">
        <v>8.1999999999999993</v>
      </c>
      <c r="F85" s="8">
        <v>14.95</v>
      </c>
      <c r="G85" s="26">
        <f t="shared" si="2"/>
        <v>122.59</v>
      </c>
      <c r="H85" s="1"/>
      <c r="I85" s="27">
        <f t="shared" si="3"/>
        <v>0</v>
      </c>
    </row>
    <row r="86" spans="1:9" x14ac:dyDescent="0.3">
      <c r="B86" s="6" t="s">
        <v>281</v>
      </c>
      <c r="C86" s="6" t="s">
        <v>376</v>
      </c>
      <c r="D86" s="6" t="s">
        <v>145</v>
      </c>
      <c r="E86" s="8">
        <v>25</v>
      </c>
      <c r="F86" s="8">
        <v>21.8</v>
      </c>
      <c r="G86" s="26">
        <f t="shared" si="2"/>
        <v>545</v>
      </c>
      <c r="H86" s="1"/>
      <c r="I86" s="27">
        <f t="shared" si="3"/>
        <v>0</v>
      </c>
    </row>
    <row r="87" spans="1:9" x14ac:dyDescent="0.3">
      <c r="B87" s="6" t="s">
        <v>215</v>
      </c>
      <c r="C87" s="6" t="s">
        <v>316</v>
      </c>
      <c r="D87" s="6" t="s">
        <v>35</v>
      </c>
      <c r="E87" s="8">
        <v>1</v>
      </c>
      <c r="F87" s="8">
        <v>24.65</v>
      </c>
      <c r="G87" s="26">
        <f t="shared" si="2"/>
        <v>24.65</v>
      </c>
      <c r="H87" s="1"/>
      <c r="I87" s="27">
        <f t="shared" si="3"/>
        <v>0</v>
      </c>
    </row>
    <row r="88" spans="1:9" x14ac:dyDescent="0.3">
      <c r="B88" s="6" t="s">
        <v>216</v>
      </c>
      <c r="C88" s="6" t="s">
        <v>317</v>
      </c>
      <c r="D88" s="6" t="s">
        <v>35</v>
      </c>
      <c r="E88" s="8">
        <v>1</v>
      </c>
      <c r="F88" s="8">
        <v>74.41</v>
      </c>
      <c r="G88" s="26">
        <f t="shared" si="2"/>
        <v>74.41</v>
      </c>
      <c r="H88" s="1"/>
      <c r="I88" s="27">
        <f t="shared" si="3"/>
        <v>0</v>
      </c>
    </row>
    <row r="89" spans="1:9" x14ac:dyDescent="0.3">
      <c r="A89" s="6" t="s">
        <v>396</v>
      </c>
      <c r="B89" s="6" t="s">
        <v>662</v>
      </c>
      <c r="C89" s="6" t="s">
        <v>318</v>
      </c>
      <c r="G89" s="8"/>
      <c r="H89" s="28"/>
      <c r="I89" s="29"/>
    </row>
    <row r="90" spans="1:9" x14ac:dyDescent="0.3">
      <c r="B90" s="6" t="s">
        <v>217</v>
      </c>
      <c r="C90" s="6" t="s">
        <v>411</v>
      </c>
      <c r="D90" s="6" t="s">
        <v>34</v>
      </c>
      <c r="E90" s="8">
        <v>142.97</v>
      </c>
      <c r="F90" s="8">
        <v>20.350000000000001</v>
      </c>
      <c r="G90" s="26">
        <f t="shared" si="2"/>
        <v>2909.44</v>
      </c>
      <c r="H90" s="1"/>
      <c r="I90" s="27">
        <f t="shared" si="3"/>
        <v>0</v>
      </c>
    </row>
    <row r="91" spans="1:9" x14ac:dyDescent="0.3">
      <c r="B91" s="6" t="s">
        <v>218</v>
      </c>
      <c r="C91" s="6" t="s">
        <v>413</v>
      </c>
      <c r="D91" s="6" t="s">
        <v>34</v>
      </c>
      <c r="E91" s="8">
        <v>48.61</v>
      </c>
      <c r="F91" s="8">
        <v>87.45</v>
      </c>
      <c r="G91" s="26">
        <f t="shared" si="2"/>
        <v>4250.9399999999996</v>
      </c>
      <c r="H91" s="1"/>
      <c r="I91" s="27">
        <f t="shared" si="3"/>
        <v>0</v>
      </c>
    </row>
    <row r="92" spans="1:9" x14ac:dyDescent="0.3">
      <c r="B92" s="6" t="s">
        <v>219</v>
      </c>
      <c r="C92" s="6" t="s">
        <v>415</v>
      </c>
      <c r="D92" s="6" t="s">
        <v>145</v>
      </c>
      <c r="E92" s="8">
        <v>30.58</v>
      </c>
      <c r="F92" s="8">
        <v>16.66</v>
      </c>
      <c r="G92" s="26">
        <f t="shared" si="2"/>
        <v>509.46</v>
      </c>
      <c r="H92" s="1"/>
      <c r="I92" s="27">
        <f t="shared" si="3"/>
        <v>0</v>
      </c>
    </row>
    <row r="93" spans="1:9" x14ac:dyDescent="0.3">
      <c r="B93" s="6" t="s">
        <v>220</v>
      </c>
      <c r="C93" s="6" t="s">
        <v>416</v>
      </c>
      <c r="D93" s="6" t="s">
        <v>145</v>
      </c>
      <c r="E93" s="8">
        <v>5</v>
      </c>
      <c r="F93" s="8">
        <v>10.26</v>
      </c>
      <c r="G93" s="26">
        <f t="shared" si="2"/>
        <v>51.3</v>
      </c>
      <c r="H93" s="1"/>
      <c r="I93" s="27">
        <f t="shared" si="3"/>
        <v>0</v>
      </c>
    </row>
    <row r="94" spans="1:9" x14ac:dyDescent="0.3">
      <c r="B94" s="6" t="s">
        <v>221</v>
      </c>
      <c r="C94" s="6" t="s">
        <v>114</v>
      </c>
      <c r="D94" s="6" t="s">
        <v>145</v>
      </c>
      <c r="E94" s="8">
        <v>4.5999999999999996</v>
      </c>
      <c r="F94" s="8">
        <v>14.36</v>
      </c>
      <c r="G94" s="26">
        <f t="shared" si="2"/>
        <v>66.06</v>
      </c>
      <c r="H94" s="1"/>
      <c r="I94" s="27">
        <f t="shared" si="3"/>
        <v>0</v>
      </c>
    </row>
    <row r="95" spans="1:9" x14ac:dyDescent="0.3">
      <c r="A95" s="6" t="s">
        <v>398</v>
      </c>
      <c r="B95" s="6" t="s">
        <v>663</v>
      </c>
      <c r="C95" s="6" t="s">
        <v>115</v>
      </c>
      <c r="G95" s="8"/>
      <c r="H95" s="28"/>
      <c r="I95" s="29"/>
    </row>
    <row r="96" spans="1:9" x14ac:dyDescent="0.3">
      <c r="B96" s="6" t="s">
        <v>222</v>
      </c>
      <c r="C96" s="6" t="s">
        <v>69</v>
      </c>
      <c r="D96" s="6" t="s">
        <v>34</v>
      </c>
      <c r="E96" s="8">
        <v>3.4</v>
      </c>
      <c r="F96" s="8">
        <v>24.1</v>
      </c>
      <c r="G96" s="26">
        <f t="shared" si="2"/>
        <v>81.94</v>
      </c>
      <c r="H96" s="1"/>
      <c r="I96" s="27">
        <f t="shared" si="3"/>
        <v>0</v>
      </c>
    </row>
    <row r="97" spans="1:9" x14ac:dyDescent="0.3">
      <c r="B97" s="6" t="s">
        <v>223</v>
      </c>
      <c r="C97" s="6" t="s">
        <v>319</v>
      </c>
      <c r="D97" s="6" t="s">
        <v>34</v>
      </c>
      <c r="E97" s="8">
        <v>3.4</v>
      </c>
      <c r="F97" s="8">
        <v>11.38</v>
      </c>
      <c r="G97" s="26">
        <f t="shared" si="2"/>
        <v>38.69</v>
      </c>
      <c r="H97" s="1"/>
      <c r="I97" s="27">
        <f t="shared" si="3"/>
        <v>0</v>
      </c>
    </row>
    <row r="98" spans="1:9" x14ac:dyDescent="0.3">
      <c r="B98" s="6" t="s">
        <v>224</v>
      </c>
      <c r="C98" s="6" t="s">
        <v>320</v>
      </c>
      <c r="D98" s="6" t="s">
        <v>34</v>
      </c>
      <c r="E98" s="8">
        <v>13.76</v>
      </c>
      <c r="F98" s="8">
        <v>7.25</v>
      </c>
      <c r="G98" s="26">
        <f t="shared" si="2"/>
        <v>99.76</v>
      </c>
      <c r="H98" s="1"/>
      <c r="I98" s="27">
        <f t="shared" si="3"/>
        <v>0</v>
      </c>
    </row>
    <row r="99" spans="1:9" x14ac:dyDescent="0.3">
      <c r="B99" s="6" t="s">
        <v>225</v>
      </c>
      <c r="C99" s="6" t="s">
        <v>321</v>
      </c>
      <c r="D99" s="6" t="s">
        <v>34</v>
      </c>
      <c r="E99" s="8">
        <v>10.46</v>
      </c>
      <c r="F99" s="8">
        <v>35.04</v>
      </c>
      <c r="G99" s="26">
        <f t="shared" si="2"/>
        <v>366.52</v>
      </c>
      <c r="H99" s="1"/>
      <c r="I99" s="27">
        <f t="shared" si="3"/>
        <v>0</v>
      </c>
    </row>
    <row r="100" spans="1:9" x14ac:dyDescent="0.3">
      <c r="B100" s="6" t="s">
        <v>226</v>
      </c>
      <c r="C100" s="6" t="s">
        <v>322</v>
      </c>
      <c r="D100" s="6" t="s">
        <v>145</v>
      </c>
      <c r="E100" s="8">
        <v>12.72</v>
      </c>
      <c r="F100" s="8">
        <v>23.38</v>
      </c>
      <c r="G100" s="26">
        <f t="shared" si="2"/>
        <v>297.39</v>
      </c>
      <c r="H100" s="1"/>
      <c r="I100" s="27">
        <f t="shared" si="3"/>
        <v>0</v>
      </c>
    </row>
    <row r="101" spans="1:9" x14ac:dyDescent="0.3">
      <c r="B101" s="6" t="s">
        <v>227</v>
      </c>
      <c r="C101" s="6" t="s">
        <v>323</v>
      </c>
      <c r="D101" s="6" t="s">
        <v>34</v>
      </c>
      <c r="E101" s="8">
        <v>1.27</v>
      </c>
      <c r="F101" s="8">
        <v>54.93</v>
      </c>
      <c r="G101" s="26">
        <f t="shared" si="2"/>
        <v>69.760000000000005</v>
      </c>
      <c r="H101" s="1"/>
      <c r="I101" s="27">
        <f t="shared" si="3"/>
        <v>0</v>
      </c>
    </row>
    <row r="102" spans="1:9" x14ac:dyDescent="0.3">
      <c r="B102" s="6" t="s">
        <v>228</v>
      </c>
      <c r="C102" s="6" t="s">
        <v>324</v>
      </c>
      <c r="D102" s="6" t="s">
        <v>34</v>
      </c>
      <c r="E102" s="8">
        <v>2.0299999999999998</v>
      </c>
      <c r="F102" s="8">
        <v>70.819999999999993</v>
      </c>
      <c r="G102" s="26">
        <f t="shared" si="2"/>
        <v>143.76</v>
      </c>
      <c r="H102" s="1"/>
      <c r="I102" s="27">
        <f t="shared" si="3"/>
        <v>0</v>
      </c>
    </row>
    <row r="103" spans="1:9" x14ac:dyDescent="0.3">
      <c r="B103" s="6" t="s">
        <v>419</v>
      </c>
      <c r="C103" s="6" t="s">
        <v>420</v>
      </c>
      <c r="D103" s="6" t="s">
        <v>34</v>
      </c>
      <c r="E103" s="8">
        <v>49.92</v>
      </c>
      <c r="F103" s="8">
        <v>70.540000000000006</v>
      </c>
      <c r="G103" s="26">
        <f t="shared" si="2"/>
        <v>3521.36</v>
      </c>
      <c r="H103" s="1"/>
      <c r="I103" s="27">
        <f t="shared" si="3"/>
        <v>0</v>
      </c>
    </row>
    <row r="104" spans="1:9" x14ac:dyDescent="0.3">
      <c r="B104" s="6" t="s">
        <v>229</v>
      </c>
      <c r="C104" s="6" t="s">
        <v>325</v>
      </c>
      <c r="D104" s="6" t="s">
        <v>34</v>
      </c>
      <c r="E104" s="8">
        <v>45.8</v>
      </c>
      <c r="F104" s="8">
        <v>152.01</v>
      </c>
      <c r="G104" s="26">
        <f t="shared" si="2"/>
        <v>6962.06</v>
      </c>
      <c r="H104" s="1"/>
      <c r="I104" s="27">
        <f t="shared" si="3"/>
        <v>0</v>
      </c>
    </row>
    <row r="105" spans="1:9" x14ac:dyDescent="0.3">
      <c r="B105" s="6" t="s">
        <v>230</v>
      </c>
      <c r="C105" s="6" t="s">
        <v>326</v>
      </c>
      <c r="D105" s="6" t="s">
        <v>34</v>
      </c>
      <c r="E105" s="8">
        <v>1.78</v>
      </c>
      <c r="F105" s="8">
        <v>176.45</v>
      </c>
      <c r="G105" s="26">
        <f t="shared" si="2"/>
        <v>314.08</v>
      </c>
      <c r="H105" s="1"/>
      <c r="I105" s="27">
        <f t="shared" si="3"/>
        <v>0</v>
      </c>
    </row>
    <row r="106" spans="1:9" x14ac:dyDescent="0.3">
      <c r="B106" s="6" t="s">
        <v>231</v>
      </c>
      <c r="C106" s="6" t="s">
        <v>327</v>
      </c>
      <c r="D106" s="6" t="s">
        <v>35</v>
      </c>
      <c r="E106" s="8">
        <v>2</v>
      </c>
      <c r="F106" s="8">
        <v>170.12</v>
      </c>
      <c r="G106" s="26">
        <f t="shared" si="2"/>
        <v>340.24</v>
      </c>
      <c r="H106" s="1"/>
      <c r="I106" s="27">
        <f t="shared" si="3"/>
        <v>0</v>
      </c>
    </row>
    <row r="107" spans="1:9" x14ac:dyDescent="0.3">
      <c r="B107" s="6" t="s">
        <v>237</v>
      </c>
      <c r="C107" s="6" t="s">
        <v>421</v>
      </c>
      <c r="D107" s="6" t="s">
        <v>145</v>
      </c>
      <c r="E107" s="8">
        <v>13</v>
      </c>
      <c r="F107" s="8">
        <v>5.16</v>
      </c>
      <c r="G107" s="26">
        <f t="shared" si="2"/>
        <v>67.08</v>
      </c>
      <c r="H107" s="1"/>
      <c r="I107" s="27">
        <f t="shared" si="3"/>
        <v>0</v>
      </c>
    </row>
    <row r="108" spans="1:9" x14ac:dyDescent="0.3">
      <c r="B108" s="6" t="s">
        <v>232</v>
      </c>
      <c r="C108" s="6" t="s">
        <v>422</v>
      </c>
      <c r="D108" s="6" t="s">
        <v>35</v>
      </c>
      <c r="E108" s="8">
        <v>17</v>
      </c>
      <c r="F108" s="8">
        <v>144.72999999999999</v>
      </c>
      <c r="G108" s="26">
        <f t="shared" si="2"/>
        <v>2460.41</v>
      </c>
      <c r="H108" s="1"/>
      <c r="I108" s="27">
        <f t="shared" si="3"/>
        <v>0</v>
      </c>
    </row>
    <row r="109" spans="1:9" x14ac:dyDescent="0.3">
      <c r="B109" s="6" t="s">
        <v>282</v>
      </c>
      <c r="C109" s="6" t="s">
        <v>377</v>
      </c>
      <c r="D109" s="6" t="s">
        <v>145</v>
      </c>
      <c r="E109" s="8">
        <v>32.619999999999997</v>
      </c>
      <c r="F109" s="8">
        <v>44.22</v>
      </c>
      <c r="G109" s="26">
        <f t="shared" si="2"/>
        <v>1442.46</v>
      </c>
      <c r="H109" s="1"/>
      <c r="I109" s="27">
        <f t="shared" si="3"/>
        <v>0</v>
      </c>
    </row>
    <row r="110" spans="1:9" x14ac:dyDescent="0.3">
      <c r="B110" s="6" t="s">
        <v>233</v>
      </c>
      <c r="C110" s="6" t="s">
        <v>423</v>
      </c>
      <c r="D110" s="6" t="s">
        <v>35</v>
      </c>
      <c r="E110" s="8">
        <v>1</v>
      </c>
      <c r="F110" s="8">
        <v>1512</v>
      </c>
      <c r="G110" s="26">
        <f t="shared" si="2"/>
        <v>1512</v>
      </c>
      <c r="H110" s="1"/>
      <c r="I110" s="27">
        <f t="shared" si="3"/>
        <v>0</v>
      </c>
    </row>
    <row r="111" spans="1:9" x14ac:dyDescent="0.3">
      <c r="B111" s="6" t="s">
        <v>234</v>
      </c>
      <c r="C111" s="6" t="s">
        <v>328</v>
      </c>
      <c r="D111" s="6" t="s">
        <v>35</v>
      </c>
      <c r="E111" s="8">
        <v>1</v>
      </c>
      <c r="F111" s="8">
        <v>847.35</v>
      </c>
      <c r="G111" s="26">
        <f t="shared" si="2"/>
        <v>847.35</v>
      </c>
      <c r="H111" s="1"/>
      <c r="I111" s="27">
        <f t="shared" si="3"/>
        <v>0</v>
      </c>
    </row>
    <row r="112" spans="1:9" x14ac:dyDescent="0.3">
      <c r="A112" s="6" t="s">
        <v>399</v>
      </c>
      <c r="B112" s="6" t="s">
        <v>664</v>
      </c>
      <c r="C112" s="6" t="s">
        <v>424</v>
      </c>
      <c r="G112" s="8"/>
      <c r="H112" s="28"/>
      <c r="I112" s="29"/>
    </row>
    <row r="113" spans="1:9" x14ac:dyDescent="0.3">
      <c r="B113" s="6" t="s">
        <v>235</v>
      </c>
      <c r="C113" s="6" t="s">
        <v>425</v>
      </c>
      <c r="D113" s="6" t="s">
        <v>145</v>
      </c>
      <c r="E113" s="8">
        <v>24</v>
      </c>
      <c r="F113" s="8">
        <v>32.1</v>
      </c>
      <c r="G113" s="26">
        <f t="shared" si="2"/>
        <v>770.4</v>
      </c>
      <c r="H113" s="1"/>
      <c r="I113" s="27">
        <f t="shared" si="3"/>
        <v>0</v>
      </c>
    </row>
    <row r="114" spans="1:9" x14ac:dyDescent="0.3">
      <c r="B114" s="6" t="s">
        <v>283</v>
      </c>
      <c r="C114" s="6" t="s">
        <v>378</v>
      </c>
      <c r="D114" s="6" t="s">
        <v>35</v>
      </c>
      <c r="E114" s="8">
        <v>1</v>
      </c>
      <c r="F114" s="8">
        <v>1331.45</v>
      </c>
      <c r="G114" s="26">
        <f t="shared" si="2"/>
        <v>1331.45</v>
      </c>
      <c r="H114" s="1"/>
      <c r="I114" s="27">
        <f t="shared" si="3"/>
        <v>0</v>
      </c>
    </row>
    <row r="115" spans="1:9" x14ac:dyDescent="0.3">
      <c r="B115" s="6" t="s">
        <v>236</v>
      </c>
      <c r="C115" s="6" t="s">
        <v>329</v>
      </c>
      <c r="D115" s="6" t="s">
        <v>34</v>
      </c>
      <c r="E115" s="8">
        <v>15.19</v>
      </c>
      <c r="F115" s="8">
        <v>146.69999999999999</v>
      </c>
      <c r="G115" s="26">
        <f t="shared" si="2"/>
        <v>2228.37</v>
      </c>
      <c r="H115" s="1"/>
      <c r="I115" s="27">
        <f t="shared" si="3"/>
        <v>0</v>
      </c>
    </row>
    <row r="116" spans="1:9" x14ac:dyDescent="0.3">
      <c r="B116" s="6" t="s">
        <v>665</v>
      </c>
      <c r="C116" s="6" t="s">
        <v>666</v>
      </c>
      <c r="D116" s="6" t="s">
        <v>35</v>
      </c>
      <c r="E116" s="8">
        <v>1</v>
      </c>
      <c r="F116" s="8">
        <v>49191.24</v>
      </c>
      <c r="G116" s="26">
        <f t="shared" si="2"/>
        <v>49191.24</v>
      </c>
      <c r="H116" s="1"/>
      <c r="I116" s="27">
        <f t="shared" si="3"/>
        <v>0</v>
      </c>
    </row>
    <row r="117" spans="1:9" x14ac:dyDescent="0.3">
      <c r="B117" s="6" t="s">
        <v>428</v>
      </c>
      <c r="C117" s="6" t="s">
        <v>429</v>
      </c>
      <c r="D117" s="6" t="s">
        <v>35</v>
      </c>
      <c r="E117" s="8">
        <v>1</v>
      </c>
      <c r="F117" s="8">
        <v>6663.95</v>
      </c>
      <c r="G117" s="26">
        <f t="shared" si="2"/>
        <v>6663.95</v>
      </c>
      <c r="H117" s="1"/>
      <c r="I117" s="27">
        <f t="shared" si="3"/>
        <v>0</v>
      </c>
    </row>
    <row r="118" spans="1:9" x14ac:dyDescent="0.3">
      <c r="B118" s="6" t="s">
        <v>426</v>
      </c>
      <c r="C118" s="6" t="s">
        <v>427</v>
      </c>
      <c r="D118" s="6" t="s">
        <v>149</v>
      </c>
      <c r="E118" s="8">
        <v>1075.5999999999999</v>
      </c>
      <c r="F118" s="8">
        <v>2.63</v>
      </c>
      <c r="G118" s="26">
        <f t="shared" si="2"/>
        <v>2828.83</v>
      </c>
      <c r="H118" s="1"/>
      <c r="I118" s="27">
        <f t="shared" si="3"/>
        <v>0</v>
      </c>
    </row>
    <row r="119" spans="1:9" x14ac:dyDescent="0.3">
      <c r="B119" s="6" t="s">
        <v>667</v>
      </c>
      <c r="C119" s="6" t="s">
        <v>668</v>
      </c>
      <c r="D119" s="6" t="s">
        <v>35</v>
      </c>
      <c r="E119" s="8">
        <v>13</v>
      </c>
      <c r="F119" s="8">
        <v>24.98</v>
      </c>
      <c r="G119" s="26">
        <f t="shared" si="2"/>
        <v>324.74</v>
      </c>
      <c r="H119" s="1"/>
      <c r="I119" s="27">
        <f t="shared" si="3"/>
        <v>0</v>
      </c>
    </row>
    <row r="120" spans="1:9" x14ac:dyDescent="0.3">
      <c r="B120" s="6" t="s">
        <v>669</v>
      </c>
      <c r="C120" s="6" t="s">
        <v>670</v>
      </c>
      <c r="D120" s="6" t="s">
        <v>35</v>
      </c>
      <c r="E120" s="8">
        <v>52</v>
      </c>
      <c r="F120" s="8">
        <v>11.1</v>
      </c>
      <c r="G120" s="26">
        <f t="shared" si="2"/>
        <v>577.20000000000005</v>
      </c>
      <c r="H120" s="1"/>
      <c r="I120" s="27">
        <f t="shared" si="3"/>
        <v>0</v>
      </c>
    </row>
    <row r="121" spans="1:9" x14ac:dyDescent="0.3">
      <c r="B121" s="6" t="s">
        <v>671</v>
      </c>
      <c r="C121" s="6" t="s">
        <v>672</v>
      </c>
      <c r="D121" s="6" t="s">
        <v>149</v>
      </c>
      <c r="E121" s="8">
        <v>576.58000000000004</v>
      </c>
      <c r="F121" s="8">
        <v>1.1599999999999999</v>
      </c>
      <c r="G121" s="26">
        <f t="shared" si="2"/>
        <v>668.83</v>
      </c>
      <c r="H121" s="1"/>
      <c r="I121" s="27">
        <f t="shared" si="3"/>
        <v>0</v>
      </c>
    </row>
    <row r="122" spans="1:9" x14ac:dyDescent="0.3">
      <c r="A122" s="6" t="s">
        <v>400</v>
      </c>
      <c r="B122" s="6" t="s">
        <v>673</v>
      </c>
      <c r="C122" s="6" t="s">
        <v>138</v>
      </c>
      <c r="G122" s="8"/>
      <c r="H122" s="28"/>
      <c r="I122" s="29"/>
    </row>
    <row r="123" spans="1:9" x14ac:dyDescent="0.3">
      <c r="B123" s="6" t="s">
        <v>143</v>
      </c>
      <c r="C123" s="6" t="s">
        <v>144</v>
      </c>
      <c r="D123" s="6" t="s">
        <v>35</v>
      </c>
      <c r="E123" s="8">
        <v>1</v>
      </c>
      <c r="F123" s="8">
        <v>267.75</v>
      </c>
      <c r="G123" s="26">
        <f t="shared" si="2"/>
        <v>267.75</v>
      </c>
      <c r="H123" s="1"/>
      <c r="I123" s="27">
        <f t="shared" si="3"/>
        <v>0</v>
      </c>
    </row>
    <row r="124" spans="1:9" x14ac:dyDescent="0.3">
      <c r="B124" s="6" t="s">
        <v>239</v>
      </c>
      <c r="C124" s="6" t="s">
        <v>334</v>
      </c>
      <c r="D124" s="6" t="s">
        <v>150</v>
      </c>
      <c r="E124" s="8">
        <v>2</v>
      </c>
      <c r="F124" s="8">
        <v>428.2</v>
      </c>
      <c r="G124" s="26">
        <f t="shared" si="2"/>
        <v>856.4</v>
      </c>
      <c r="H124" s="1"/>
      <c r="I124" s="27">
        <f t="shared" si="3"/>
        <v>0</v>
      </c>
    </row>
    <row r="125" spans="1:9" x14ac:dyDescent="0.3">
      <c r="B125" s="6" t="s">
        <v>284</v>
      </c>
      <c r="C125" s="6" t="s">
        <v>335</v>
      </c>
      <c r="D125" s="6" t="s">
        <v>145</v>
      </c>
      <c r="E125" s="8">
        <v>30</v>
      </c>
      <c r="F125" s="8">
        <v>8.6999999999999993</v>
      </c>
      <c r="G125" s="26">
        <f t="shared" si="2"/>
        <v>261</v>
      </c>
      <c r="H125" s="1"/>
      <c r="I125" s="27">
        <f t="shared" si="3"/>
        <v>0</v>
      </c>
    </row>
    <row r="126" spans="1:9" x14ac:dyDescent="0.3">
      <c r="A126" s="6" t="s">
        <v>401</v>
      </c>
      <c r="B126" s="6" t="s">
        <v>674</v>
      </c>
      <c r="C126" s="6" t="s">
        <v>675</v>
      </c>
      <c r="G126" s="8"/>
      <c r="H126" s="28"/>
      <c r="I126" s="29"/>
    </row>
    <row r="127" spans="1:9" x14ac:dyDescent="0.3">
      <c r="A127" s="6" t="s">
        <v>402</v>
      </c>
      <c r="B127" s="6" t="s">
        <v>676</v>
      </c>
      <c r="C127" s="6" t="s">
        <v>113</v>
      </c>
      <c r="G127" s="8"/>
      <c r="H127" s="28"/>
      <c r="I127" s="29"/>
    </row>
    <row r="128" spans="1:9" x14ac:dyDescent="0.3">
      <c r="B128" s="6" t="s">
        <v>208</v>
      </c>
      <c r="C128" s="6" t="s">
        <v>394</v>
      </c>
      <c r="D128" s="6" t="s">
        <v>34</v>
      </c>
      <c r="E128" s="8">
        <v>214.26</v>
      </c>
      <c r="F128" s="8">
        <v>11.69</v>
      </c>
      <c r="G128" s="26">
        <f t="shared" si="2"/>
        <v>2504.6999999999998</v>
      </c>
      <c r="H128" s="1"/>
      <c r="I128" s="27">
        <f t="shared" si="3"/>
        <v>0</v>
      </c>
    </row>
    <row r="129" spans="1:9" x14ac:dyDescent="0.3">
      <c r="B129" s="6" t="s">
        <v>209</v>
      </c>
      <c r="C129" s="6" t="s">
        <v>310</v>
      </c>
      <c r="D129" s="6" t="s">
        <v>145</v>
      </c>
      <c r="E129" s="8">
        <v>21.9</v>
      </c>
      <c r="F129" s="8">
        <v>4.71</v>
      </c>
      <c r="G129" s="26">
        <f t="shared" si="2"/>
        <v>103.15</v>
      </c>
      <c r="H129" s="1"/>
      <c r="I129" s="27">
        <f t="shared" si="3"/>
        <v>0</v>
      </c>
    </row>
    <row r="130" spans="1:9" x14ac:dyDescent="0.3">
      <c r="B130" s="6" t="s">
        <v>210</v>
      </c>
      <c r="C130" s="6" t="s">
        <v>397</v>
      </c>
      <c r="D130" s="6" t="s">
        <v>145</v>
      </c>
      <c r="E130" s="8">
        <v>35.799999999999997</v>
      </c>
      <c r="F130" s="8">
        <v>1.34</v>
      </c>
      <c r="G130" s="26">
        <f t="shared" si="2"/>
        <v>47.97</v>
      </c>
      <c r="H130" s="1"/>
      <c r="I130" s="27">
        <f t="shared" si="3"/>
        <v>0</v>
      </c>
    </row>
    <row r="131" spans="1:9" x14ac:dyDescent="0.3">
      <c r="B131" s="6" t="s">
        <v>211</v>
      </c>
      <c r="C131" s="6" t="s">
        <v>311</v>
      </c>
      <c r="D131" s="6" t="s">
        <v>34</v>
      </c>
      <c r="E131" s="8">
        <v>107.4</v>
      </c>
      <c r="F131" s="8">
        <v>18.440000000000001</v>
      </c>
      <c r="G131" s="26">
        <f t="shared" si="2"/>
        <v>1980.46</v>
      </c>
      <c r="H131" s="1"/>
      <c r="I131" s="27">
        <f t="shared" si="3"/>
        <v>0</v>
      </c>
    </row>
    <row r="132" spans="1:9" x14ac:dyDescent="0.3">
      <c r="B132" s="6" t="s">
        <v>280</v>
      </c>
      <c r="C132" s="6" t="s">
        <v>312</v>
      </c>
      <c r="D132" s="6" t="s">
        <v>34</v>
      </c>
      <c r="E132" s="8">
        <v>121.72</v>
      </c>
      <c r="F132" s="8">
        <v>5.49</v>
      </c>
      <c r="G132" s="26">
        <f t="shared" si="2"/>
        <v>668.24</v>
      </c>
      <c r="H132" s="1"/>
      <c r="I132" s="27">
        <f t="shared" si="3"/>
        <v>0</v>
      </c>
    </row>
    <row r="133" spans="1:9" x14ac:dyDescent="0.3">
      <c r="B133" s="6" t="s">
        <v>677</v>
      </c>
      <c r="C133" s="6" t="s">
        <v>678</v>
      </c>
      <c r="D133" s="6" t="s">
        <v>34</v>
      </c>
      <c r="E133" s="8">
        <v>107.4</v>
      </c>
      <c r="F133" s="8">
        <v>9.81</v>
      </c>
      <c r="G133" s="26">
        <f t="shared" si="2"/>
        <v>1053.5899999999999</v>
      </c>
      <c r="H133" s="1"/>
      <c r="I133" s="27">
        <f t="shared" si="3"/>
        <v>0</v>
      </c>
    </row>
    <row r="134" spans="1:9" x14ac:dyDescent="0.3">
      <c r="B134" s="6" t="s">
        <v>679</v>
      </c>
      <c r="C134" s="6" t="s">
        <v>680</v>
      </c>
      <c r="D134" s="6" t="s">
        <v>35</v>
      </c>
      <c r="E134" s="8">
        <v>1</v>
      </c>
      <c r="F134" s="8">
        <v>89.29</v>
      </c>
      <c r="G134" s="26">
        <f t="shared" si="2"/>
        <v>89.29</v>
      </c>
      <c r="H134" s="1"/>
      <c r="I134" s="27">
        <f t="shared" si="3"/>
        <v>0</v>
      </c>
    </row>
    <row r="135" spans="1:9" x14ac:dyDescent="0.3">
      <c r="B135" s="6" t="s">
        <v>681</v>
      </c>
      <c r="C135" s="6" t="s">
        <v>682</v>
      </c>
      <c r="D135" s="6" t="s">
        <v>35</v>
      </c>
      <c r="E135" s="8">
        <v>1</v>
      </c>
      <c r="F135" s="8">
        <v>360.28</v>
      </c>
      <c r="G135" s="26">
        <f t="shared" si="2"/>
        <v>360.28</v>
      </c>
      <c r="H135" s="1"/>
      <c r="I135" s="27">
        <f t="shared" si="3"/>
        <v>0</v>
      </c>
    </row>
    <row r="136" spans="1:9" x14ac:dyDescent="0.3">
      <c r="B136" s="6" t="s">
        <v>683</v>
      </c>
      <c r="C136" s="6" t="s">
        <v>684</v>
      </c>
      <c r="D136" s="6" t="s">
        <v>34</v>
      </c>
      <c r="E136" s="8">
        <v>40.299999999999997</v>
      </c>
      <c r="F136" s="8">
        <v>8.6300000000000008</v>
      </c>
      <c r="G136" s="26">
        <f t="shared" si="2"/>
        <v>347.79</v>
      </c>
      <c r="H136" s="1"/>
      <c r="I136" s="27">
        <f t="shared" si="3"/>
        <v>0</v>
      </c>
    </row>
    <row r="137" spans="1:9" x14ac:dyDescent="0.3">
      <c r="B137" s="6" t="s">
        <v>685</v>
      </c>
      <c r="C137" s="6" t="s">
        <v>686</v>
      </c>
      <c r="D137" s="6" t="s">
        <v>34</v>
      </c>
      <c r="E137" s="8">
        <v>238.25</v>
      </c>
      <c r="F137" s="8">
        <v>16.329999999999998</v>
      </c>
      <c r="G137" s="26">
        <f t="shared" si="2"/>
        <v>3890.62</v>
      </c>
      <c r="H137" s="1"/>
      <c r="I137" s="27">
        <f t="shared" si="3"/>
        <v>0</v>
      </c>
    </row>
    <row r="138" spans="1:9" x14ac:dyDescent="0.3">
      <c r="A138" s="6" t="s">
        <v>403</v>
      </c>
      <c r="B138" s="6" t="s">
        <v>687</v>
      </c>
      <c r="C138" s="6" t="s">
        <v>313</v>
      </c>
      <c r="G138" s="8"/>
      <c r="H138" s="28"/>
      <c r="I138" s="29"/>
    </row>
    <row r="139" spans="1:9" x14ac:dyDescent="0.3">
      <c r="B139" s="6" t="s">
        <v>212</v>
      </c>
      <c r="C139" s="6" t="s">
        <v>314</v>
      </c>
      <c r="D139" s="6" t="s">
        <v>145</v>
      </c>
      <c r="E139" s="8">
        <v>35.799999999999997</v>
      </c>
      <c r="F139" s="8">
        <v>39.5</v>
      </c>
      <c r="G139" s="26">
        <f t="shared" si="2"/>
        <v>1414.1</v>
      </c>
      <c r="H139" s="1"/>
      <c r="I139" s="27">
        <f t="shared" si="3"/>
        <v>0</v>
      </c>
    </row>
    <row r="140" spans="1:9" x14ac:dyDescent="0.3">
      <c r="B140" s="6" t="s">
        <v>213</v>
      </c>
      <c r="C140" s="6" t="s">
        <v>315</v>
      </c>
      <c r="D140" s="6" t="s">
        <v>147</v>
      </c>
      <c r="E140" s="8">
        <v>0.93</v>
      </c>
      <c r="F140" s="8">
        <v>99.8</v>
      </c>
      <c r="G140" s="26">
        <f t="shared" ref="G140:G203" si="4">ROUND(E140*F140,2)</f>
        <v>92.81</v>
      </c>
      <c r="H140" s="1"/>
      <c r="I140" s="27">
        <f t="shared" ref="I140:I203" si="5">ROUND(E140*H140,2)</f>
        <v>0</v>
      </c>
    </row>
    <row r="141" spans="1:9" x14ac:dyDescent="0.3">
      <c r="B141" s="6" t="s">
        <v>214</v>
      </c>
      <c r="C141" s="6" t="s">
        <v>405</v>
      </c>
      <c r="D141" s="6" t="s">
        <v>145</v>
      </c>
      <c r="E141" s="8">
        <v>6.2</v>
      </c>
      <c r="F141" s="8">
        <v>14.95</v>
      </c>
      <c r="G141" s="26">
        <f t="shared" si="4"/>
        <v>92.69</v>
      </c>
      <c r="H141" s="1"/>
      <c r="I141" s="27">
        <f t="shared" si="5"/>
        <v>0</v>
      </c>
    </row>
    <row r="142" spans="1:9" x14ac:dyDescent="0.3">
      <c r="A142" s="6" t="s">
        <v>404</v>
      </c>
      <c r="B142" s="6" t="s">
        <v>688</v>
      </c>
      <c r="C142" s="6" t="s">
        <v>318</v>
      </c>
      <c r="G142" s="8"/>
      <c r="H142" s="28"/>
      <c r="I142" s="29"/>
    </row>
    <row r="143" spans="1:9" x14ac:dyDescent="0.3">
      <c r="B143" s="6" t="s">
        <v>217</v>
      </c>
      <c r="C143" s="6" t="s">
        <v>411</v>
      </c>
      <c r="D143" s="6" t="s">
        <v>34</v>
      </c>
      <c r="E143" s="8">
        <v>147.81</v>
      </c>
      <c r="F143" s="8">
        <v>20.350000000000001</v>
      </c>
      <c r="G143" s="26">
        <f t="shared" si="4"/>
        <v>3007.93</v>
      </c>
      <c r="H143" s="1"/>
      <c r="I143" s="27">
        <f t="shared" si="5"/>
        <v>0</v>
      </c>
    </row>
    <row r="144" spans="1:9" x14ac:dyDescent="0.3">
      <c r="B144" s="6" t="s">
        <v>218</v>
      </c>
      <c r="C144" s="6" t="s">
        <v>413</v>
      </c>
      <c r="D144" s="6" t="s">
        <v>34</v>
      </c>
      <c r="E144" s="8">
        <v>218.04</v>
      </c>
      <c r="F144" s="8">
        <v>87.45</v>
      </c>
      <c r="G144" s="26">
        <f t="shared" si="4"/>
        <v>19067.599999999999</v>
      </c>
      <c r="H144" s="1"/>
      <c r="I144" s="27">
        <f t="shared" si="5"/>
        <v>0</v>
      </c>
    </row>
    <row r="145" spans="1:9" x14ac:dyDescent="0.3">
      <c r="B145" s="6" t="s">
        <v>219</v>
      </c>
      <c r="C145" s="6" t="s">
        <v>415</v>
      </c>
      <c r="D145" s="6" t="s">
        <v>145</v>
      </c>
      <c r="E145" s="8">
        <v>24</v>
      </c>
      <c r="F145" s="8">
        <v>16.66</v>
      </c>
      <c r="G145" s="26">
        <f t="shared" si="4"/>
        <v>399.84</v>
      </c>
      <c r="H145" s="1"/>
      <c r="I145" s="27">
        <f t="shared" si="5"/>
        <v>0</v>
      </c>
    </row>
    <row r="146" spans="1:9" x14ac:dyDescent="0.3">
      <c r="B146" s="6" t="s">
        <v>220</v>
      </c>
      <c r="C146" s="6" t="s">
        <v>416</v>
      </c>
      <c r="D146" s="6" t="s">
        <v>145</v>
      </c>
      <c r="E146" s="8">
        <v>5</v>
      </c>
      <c r="F146" s="8">
        <v>10.26</v>
      </c>
      <c r="G146" s="26">
        <f t="shared" si="4"/>
        <v>51.3</v>
      </c>
      <c r="H146" s="1"/>
      <c r="I146" s="27">
        <f t="shared" si="5"/>
        <v>0</v>
      </c>
    </row>
    <row r="147" spans="1:9" x14ac:dyDescent="0.3">
      <c r="A147" s="6" t="s">
        <v>406</v>
      </c>
      <c r="B147" s="6" t="s">
        <v>689</v>
      </c>
      <c r="C147" s="6" t="s">
        <v>115</v>
      </c>
      <c r="G147" s="8"/>
      <c r="H147" s="28"/>
      <c r="I147" s="29"/>
    </row>
    <row r="148" spans="1:9" x14ac:dyDescent="0.3">
      <c r="B148" s="6" t="s">
        <v>224</v>
      </c>
      <c r="C148" s="6" t="s">
        <v>320</v>
      </c>
      <c r="D148" s="6" t="s">
        <v>34</v>
      </c>
      <c r="E148" s="8">
        <v>53.2</v>
      </c>
      <c r="F148" s="8">
        <v>7.25</v>
      </c>
      <c r="G148" s="26">
        <f t="shared" si="4"/>
        <v>385.7</v>
      </c>
      <c r="H148" s="1"/>
      <c r="I148" s="27">
        <f t="shared" si="5"/>
        <v>0</v>
      </c>
    </row>
    <row r="149" spans="1:9" x14ac:dyDescent="0.3">
      <c r="B149" s="6" t="s">
        <v>225</v>
      </c>
      <c r="C149" s="6" t="s">
        <v>321</v>
      </c>
      <c r="D149" s="6" t="s">
        <v>34</v>
      </c>
      <c r="E149" s="8">
        <v>30.46</v>
      </c>
      <c r="F149" s="8">
        <v>35.04</v>
      </c>
      <c r="G149" s="26">
        <f t="shared" si="4"/>
        <v>1067.32</v>
      </c>
      <c r="H149" s="1"/>
      <c r="I149" s="27">
        <f t="shared" si="5"/>
        <v>0</v>
      </c>
    </row>
    <row r="150" spans="1:9" x14ac:dyDescent="0.3">
      <c r="B150" s="6" t="s">
        <v>226</v>
      </c>
      <c r="C150" s="6" t="s">
        <v>322</v>
      </c>
      <c r="D150" s="6" t="s">
        <v>145</v>
      </c>
      <c r="E150" s="8">
        <v>20.149999999999999</v>
      </c>
      <c r="F150" s="8">
        <v>23.38</v>
      </c>
      <c r="G150" s="26">
        <f t="shared" si="4"/>
        <v>471.11</v>
      </c>
      <c r="H150" s="1"/>
      <c r="I150" s="27">
        <f t="shared" si="5"/>
        <v>0</v>
      </c>
    </row>
    <row r="151" spans="1:9" x14ac:dyDescent="0.3">
      <c r="B151" s="6" t="s">
        <v>227</v>
      </c>
      <c r="C151" s="6" t="s">
        <v>323</v>
      </c>
      <c r="D151" s="6" t="s">
        <v>34</v>
      </c>
      <c r="E151" s="8">
        <v>5.0999999999999996</v>
      </c>
      <c r="F151" s="8">
        <v>54.93</v>
      </c>
      <c r="G151" s="26">
        <f t="shared" si="4"/>
        <v>280.14</v>
      </c>
      <c r="H151" s="1"/>
      <c r="I151" s="27">
        <f t="shared" si="5"/>
        <v>0</v>
      </c>
    </row>
    <row r="152" spans="1:9" x14ac:dyDescent="0.3">
      <c r="B152" s="6" t="s">
        <v>228</v>
      </c>
      <c r="C152" s="6" t="s">
        <v>324</v>
      </c>
      <c r="D152" s="6" t="s">
        <v>34</v>
      </c>
      <c r="E152" s="8">
        <v>4.74</v>
      </c>
      <c r="F152" s="8">
        <v>70.819999999999993</v>
      </c>
      <c r="G152" s="26">
        <f t="shared" si="4"/>
        <v>335.69</v>
      </c>
      <c r="H152" s="1"/>
      <c r="I152" s="27">
        <f t="shared" si="5"/>
        <v>0</v>
      </c>
    </row>
    <row r="153" spans="1:9" x14ac:dyDescent="0.3">
      <c r="B153" s="6" t="s">
        <v>417</v>
      </c>
      <c r="C153" s="6" t="s">
        <v>418</v>
      </c>
      <c r="D153" s="6" t="s">
        <v>34</v>
      </c>
      <c r="E153" s="8">
        <v>28.75</v>
      </c>
      <c r="F153" s="8">
        <v>59.4</v>
      </c>
      <c r="G153" s="26">
        <f t="shared" si="4"/>
        <v>1707.75</v>
      </c>
      <c r="H153" s="1"/>
      <c r="I153" s="27">
        <f t="shared" si="5"/>
        <v>0</v>
      </c>
    </row>
    <row r="154" spans="1:9" x14ac:dyDescent="0.3">
      <c r="B154" s="6" t="s">
        <v>690</v>
      </c>
      <c r="C154" s="6" t="s">
        <v>691</v>
      </c>
      <c r="D154" s="6" t="s">
        <v>145</v>
      </c>
      <c r="E154" s="8">
        <v>197.02</v>
      </c>
      <c r="F154" s="8">
        <v>85.95</v>
      </c>
      <c r="G154" s="26">
        <f t="shared" si="4"/>
        <v>16933.87</v>
      </c>
      <c r="H154" s="1"/>
      <c r="I154" s="27">
        <f t="shared" si="5"/>
        <v>0</v>
      </c>
    </row>
    <row r="155" spans="1:9" x14ac:dyDescent="0.3">
      <c r="B155" s="6" t="s">
        <v>419</v>
      </c>
      <c r="C155" s="6" t="s">
        <v>420</v>
      </c>
      <c r="D155" s="6" t="s">
        <v>34</v>
      </c>
      <c r="E155" s="8">
        <v>96.34</v>
      </c>
      <c r="F155" s="8">
        <v>70.540000000000006</v>
      </c>
      <c r="G155" s="26">
        <f t="shared" si="4"/>
        <v>6795.82</v>
      </c>
      <c r="H155" s="1"/>
      <c r="I155" s="27">
        <f t="shared" si="5"/>
        <v>0</v>
      </c>
    </row>
    <row r="156" spans="1:9" x14ac:dyDescent="0.3">
      <c r="B156" s="6" t="s">
        <v>692</v>
      </c>
      <c r="C156" s="6" t="s">
        <v>693</v>
      </c>
      <c r="D156" s="6" t="s">
        <v>145</v>
      </c>
      <c r="E156" s="8">
        <v>23.85</v>
      </c>
      <c r="F156" s="8">
        <v>157.26</v>
      </c>
      <c r="G156" s="26">
        <f t="shared" si="4"/>
        <v>3750.65</v>
      </c>
      <c r="H156" s="1"/>
      <c r="I156" s="27">
        <f t="shared" si="5"/>
        <v>0</v>
      </c>
    </row>
    <row r="157" spans="1:9" x14ac:dyDescent="0.3">
      <c r="B157" s="6" t="s">
        <v>229</v>
      </c>
      <c r="C157" s="6" t="s">
        <v>325</v>
      </c>
      <c r="D157" s="6" t="s">
        <v>34</v>
      </c>
      <c r="E157" s="8">
        <v>111</v>
      </c>
      <c r="F157" s="8">
        <v>152.01</v>
      </c>
      <c r="G157" s="26">
        <f t="shared" si="4"/>
        <v>16873.11</v>
      </c>
      <c r="H157" s="1"/>
      <c r="I157" s="27">
        <f t="shared" si="5"/>
        <v>0</v>
      </c>
    </row>
    <row r="158" spans="1:9" x14ac:dyDescent="0.3">
      <c r="B158" s="6" t="s">
        <v>230</v>
      </c>
      <c r="C158" s="6" t="s">
        <v>326</v>
      </c>
      <c r="D158" s="6" t="s">
        <v>34</v>
      </c>
      <c r="E158" s="8">
        <v>2.7</v>
      </c>
      <c r="F158" s="8">
        <v>176.45</v>
      </c>
      <c r="G158" s="26">
        <f t="shared" si="4"/>
        <v>476.42</v>
      </c>
      <c r="H158" s="1"/>
      <c r="I158" s="27">
        <f t="shared" si="5"/>
        <v>0</v>
      </c>
    </row>
    <row r="159" spans="1:9" x14ac:dyDescent="0.3">
      <c r="B159" s="6" t="s">
        <v>237</v>
      </c>
      <c r="C159" s="6" t="s">
        <v>421</v>
      </c>
      <c r="D159" s="6" t="s">
        <v>145</v>
      </c>
      <c r="E159" s="8">
        <v>37.9</v>
      </c>
      <c r="F159" s="8">
        <v>5.16</v>
      </c>
      <c r="G159" s="26">
        <f t="shared" si="4"/>
        <v>195.56</v>
      </c>
      <c r="H159" s="1"/>
      <c r="I159" s="27">
        <f t="shared" si="5"/>
        <v>0</v>
      </c>
    </row>
    <row r="160" spans="1:9" x14ac:dyDescent="0.3">
      <c r="B160" s="6" t="s">
        <v>232</v>
      </c>
      <c r="C160" s="6" t="s">
        <v>422</v>
      </c>
      <c r="D160" s="6" t="s">
        <v>35</v>
      </c>
      <c r="E160" s="8">
        <v>19</v>
      </c>
      <c r="F160" s="8">
        <v>144.72999999999999</v>
      </c>
      <c r="G160" s="26">
        <f t="shared" si="4"/>
        <v>2749.87</v>
      </c>
      <c r="H160" s="1"/>
      <c r="I160" s="27">
        <f t="shared" si="5"/>
        <v>0</v>
      </c>
    </row>
    <row r="161" spans="1:9" x14ac:dyDescent="0.3">
      <c r="B161" s="6" t="s">
        <v>282</v>
      </c>
      <c r="C161" s="6" t="s">
        <v>377</v>
      </c>
      <c r="D161" s="6" t="s">
        <v>145</v>
      </c>
      <c r="E161" s="8">
        <v>37.9</v>
      </c>
      <c r="F161" s="8">
        <v>44.22</v>
      </c>
      <c r="G161" s="26">
        <f t="shared" si="4"/>
        <v>1675.94</v>
      </c>
      <c r="H161" s="1"/>
      <c r="I161" s="27">
        <f t="shared" si="5"/>
        <v>0</v>
      </c>
    </row>
    <row r="162" spans="1:9" x14ac:dyDescent="0.3">
      <c r="A162" s="6" t="s">
        <v>407</v>
      </c>
      <c r="B162" s="6" t="s">
        <v>694</v>
      </c>
      <c r="C162" s="6" t="s">
        <v>424</v>
      </c>
      <c r="G162" s="8"/>
      <c r="H162" s="28"/>
      <c r="I162" s="29"/>
    </row>
    <row r="163" spans="1:9" x14ac:dyDescent="0.3">
      <c r="B163" s="6" t="s">
        <v>235</v>
      </c>
      <c r="C163" s="6" t="s">
        <v>425</v>
      </c>
      <c r="D163" s="6" t="s">
        <v>145</v>
      </c>
      <c r="E163" s="8">
        <v>14</v>
      </c>
      <c r="F163" s="8">
        <v>32.1</v>
      </c>
      <c r="G163" s="26">
        <f t="shared" si="4"/>
        <v>449.4</v>
      </c>
      <c r="H163" s="1"/>
      <c r="I163" s="27">
        <f t="shared" si="5"/>
        <v>0</v>
      </c>
    </row>
    <row r="164" spans="1:9" x14ac:dyDescent="0.3">
      <c r="B164" s="6" t="s">
        <v>236</v>
      </c>
      <c r="C164" s="6" t="s">
        <v>329</v>
      </c>
      <c r="D164" s="6" t="s">
        <v>34</v>
      </c>
      <c r="E164" s="8">
        <v>11.37</v>
      </c>
      <c r="F164" s="8">
        <v>146.69999999999999</v>
      </c>
      <c r="G164" s="26">
        <f t="shared" si="4"/>
        <v>1667.98</v>
      </c>
      <c r="H164" s="1"/>
      <c r="I164" s="27">
        <f t="shared" si="5"/>
        <v>0</v>
      </c>
    </row>
    <row r="165" spans="1:9" x14ac:dyDescent="0.3">
      <c r="B165" s="6" t="s">
        <v>695</v>
      </c>
      <c r="C165" s="6" t="s">
        <v>696</v>
      </c>
      <c r="D165" s="6" t="s">
        <v>145</v>
      </c>
      <c r="E165" s="8">
        <v>28</v>
      </c>
      <c r="F165" s="8">
        <v>33.659999999999997</v>
      </c>
      <c r="G165" s="26">
        <f t="shared" si="4"/>
        <v>942.48</v>
      </c>
      <c r="H165" s="1"/>
      <c r="I165" s="27">
        <f t="shared" si="5"/>
        <v>0</v>
      </c>
    </row>
    <row r="166" spans="1:9" x14ac:dyDescent="0.3">
      <c r="B166" s="6" t="s">
        <v>697</v>
      </c>
      <c r="C166" s="6" t="s">
        <v>698</v>
      </c>
      <c r="D166" s="6" t="s">
        <v>145</v>
      </c>
      <c r="E166" s="8">
        <v>11.1</v>
      </c>
      <c r="F166" s="8">
        <v>190.9</v>
      </c>
      <c r="G166" s="26">
        <f t="shared" si="4"/>
        <v>2118.9899999999998</v>
      </c>
      <c r="H166" s="1"/>
      <c r="I166" s="27">
        <f t="shared" si="5"/>
        <v>0</v>
      </c>
    </row>
    <row r="167" spans="1:9" x14ac:dyDescent="0.3">
      <c r="A167" s="6" t="s">
        <v>408</v>
      </c>
      <c r="B167" s="6" t="s">
        <v>699</v>
      </c>
      <c r="C167" s="6" t="s">
        <v>138</v>
      </c>
      <c r="G167" s="8"/>
      <c r="H167" s="28"/>
      <c r="I167" s="29"/>
    </row>
    <row r="168" spans="1:9" x14ac:dyDescent="0.3">
      <c r="B168" s="6" t="s">
        <v>284</v>
      </c>
      <c r="C168" s="6" t="s">
        <v>335</v>
      </c>
      <c r="D168" s="6" t="s">
        <v>145</v>
      </c>
      <c r="E168" s="8">
        <v>30</v>
      </c>
      <c r="F168" s="8">
        <v>8.6999999999999993</v>
      </c>
      <c r="G168" s="26">
        <f t="shared" si="4"/>
        <v>261</v>
      </c>
      <c r="H168" s="1"/>
      <c r="I168" s="27">
        <f t="shared" si="5"/>
        <v>0</v>
      </c>
    </row>
    <row r="169" spans="1:9" x14ac:dyDescent="0.3">
      <c r="A169" s="6" t="s">
        <v>409</v>
      </c>
      <c r="B169" s="6" t="s">
        <v>700</v>
      </c>
      <c r="C169" s="6" t="s">
        <v>330</v>
      </c>
      <c r="G169" s="8"/>
      <c r="H169" s="28"/>
      <c r="I169" s="29"/>
    </row>
    <row r="170" spans="1:9" x14ac:dyDescent="0.3">
      <c r="A170" s="6" t="s">
        <v>410</v>
      </c>
      <c r="B170" s="6" t="s">
        <v>701</v>
      </c>
      <c r="C170" s="6" t="s">
        <v>116</v>
      </c>
      <c r="G170" s="8"/>
      <c r="H170" s="28"/>
      <c r="I170" s="29"/>
    </row>
    <row r="171" spans="1:9" x14ac:dyDescent="0.3">
      <c r="A171" s="6" t="s">
        <v>702</v>
      </c>
      <c r="B171" s="6" t="s">
        <v>703</v>
      </c>
      <c r="C171" s="6" t="s">
        <v>117</v>
      </c>
      <c r="G171" s="8"/>
      <c r="H171" s="28"/>
      <c r="I171" s="29"/>
    </row>
    <row r="172" spans="1:9" x14ac:dyDescent="0.3">
      <c r="A172" s="6" t="s">
        <v>704</v>
      </c>
      <c r="B172" s="6" t="s">
        <v>705</v>
      </c>
      <c r="C172" s="6" t="s">
        <v>118</v>
      </c>
      <c r="G172" s="8"/>
      <c r="H172" s="28"/>
      <c r="I172" s="29"/>
    </row>
    <row r="173" spans="1:9" x14ac:dyDescent="0.3">
      <c r="A173" s="6" t="s">
        <v>706</v>
      </c>
      <c r="B173" s="6" t="s">
        <v>707</v>
      </c>
      <c r="C173" s="6" t="s">
        <v>119</v>
      </c>
      <c r="G173" s="8"/>
      <c r="H173" s="28"/>
      <c r="I173" s="29"/>
    </row>
    <row r="174" spans="1:9" x14ac:dyDescent="0.3">
      <c r="B174" s="6" t="s">
        <v>120</v>
      </c>
      <c r="C174" s="6" t="s">
        <v>168</v>
      </c>
      <c r="D174" s="6" t="s">
        <v>35</v>
      </c>
      <c r="E174" s="8">
        <v>2</v>
      </c>
      <c r="F174" s="8">
        <v>24.52</v>
      </c>
      <c r="G174" s="26">
        <f t="shared" si="4"/>
        <v>49.04</v>
      </c>
      <c r="H174" s="1"/>
      <c r="I174" s="27">
        <f t="shared" si="5"/>
        <v>0</v>
      </c>
    </row>
    <row r="175" spans="1:9" x14ac:dyDescent="0.3">
      <c r="A175" s="6" t="s">
        <v>708</v>
      </c>
      <c r="B175" s="6" t="s">
        <v>709</v>
      </c>
      <c r="C175" s="6" t="s">
        <v>331</v>
      </c>
      <c r="G175" s="8"/>
      <c r="H175" s="28"/>
      <c r="I175" s="29"/>
    </row>
    <row r="176" spans="1:9" x14ac:dyDescent="0.3">
      <c r="B176" s="6" t="s">
        <v>430</v>
      </c>
      <c r="C176" s="6" t="s">
        <v>431</v>
      </c>
      <c r="D176" s="6" t="s">
        <v>35</v>
      </c>
      <c r="E176" s="8">
        <v>1</v>
      </c>
      <c r="F176" s="8">
        <v>52.74</v>
      </c>
      <c r="G176" s="26">
        <f t="shared" si="4"/>
        <v>52.74</v>
      </c>
      <c r="H176" s="1"/>
      <c r="I176" s="27">
        <f t="shared" si="5"/>
        <v>0</v>
      </c>
    </row>
    <row r="177" spans="1:9" x14ac:dyDescent="0.3">
      <c r="A177" s="6" t="s">
        <v>710</v>
      </c>
      <c r="B177" s="6" t="s">
        <v>711</v>
      </c>
      <c r="C177" s="6" t="s">
        <v>121</v>
      </c>
      <c r="G177" s="8"/>
      <c r="H177" s="28"/>
      <c r="I177" s="29"/>
    </row>
    <row r="178" spans="1:9" x14ac:dyDescent="0.3">
      <c r="B178" s="6" t="s">
        <v>432</v>
      </c>
      <c r="C178" s="6" t="s">
        <v>433</v>
      </c>
      <c r="D178" s="6" t="s">
        <v>35</v>
      </c>
      <c r="E178" s="8">
        <v>4</v>
      </c>
      <c r="F178" s="8">
        <v>9.6999999999999993</v>
      </c>
      <c r="G178" s="26">
        <f t="shared" si="4"/>
        <v>38.799999999999997</v>
      </c>
      <c r="H178" s="1"/>
      <c r="I178" s="27">
        <f t="shared" si="5"/>
        <v>0</v>
      </c>
    </row>
    <row r="179" spans="1:9" x14ac:dyDescent="0.3">
      <c r="B179" s="6" t="s">
        <v>434</v>
      </c>
      <c r="C179" s="6" t="s">
        <v>435</v>
      </c>
      <c r="D179" s="6" t="s">
        <v>35</v>
      </c>
      <c r="E179" s="8">
        <v>4</v>
      </c>
      <c r="F179" s="8">
        <v>10.23</v>
      </c>
      <c r="G179" s="26">
        <f t="shared" si="4"/>
        <v>40.92</v>
      </c>
      <c r="H179" s="1"/>
      <c r="I179" s="27">
        <f t="shared" si="5"/>
        <v>0</v>
      </c>
    </row>
    <row r="180" spans="1:9" x14ac:dyDescent="0.3">
      <c r="A180" s="6" t="s">
        <v>412</v>
      </c>
      <c r="B180" s="6" t="s">
        <v>712</v>
      </c>
      <c r="C180" s="6" t="s">
        <v>122</v>
      </c>
      <c r="G180" s="8"/>
      <c r="H180" s="28"/>
      <c r="I180" s="29"/>
    </row>
    <row r="181" spans="1:9" x14ac:dyDescent="0.3">
      <c r="A181" s="6" t="s">
        <v>713</v>
      </c>
      <c r="B181" s="6" t="s">
        <v>714</v>
      </c>
      <c r="C181" s="6" t="s">
        <v>436</v>
      </c>
      <c r="G181" s="8"/>
      <c r="H181" s="28"/>
      <c r="I181" s="29"/>
    </row>
    <row r="182" spans="1:9" x14ac:dyDescent="0.3">
      <c r="B182" s="6" t="s">
        <v>437</v>
      </c>
      <c r="C182" s="6" t="s">
        <v>438</v>
      </c>
      <c r="D182" s="6" t="s">
        <v>35</v>
      </c>
      <c r="E182" s="8">
        <v>6</v>
      </c>
      <c r="F182" s="8">
        <v>21.93</v>
      </c>
      <c r="G182" s="26">
        <f t="shared" si="4"/>
        <v>131.58000000000001</v>
      </c>
      <c r="H182" s="1"/>
      <c r="I182" s="27">
        <f t="shared" si="5"/>
        <v>0</v>
      </c>
    </row>
    <row r="183" spans="1:9" x14ac:dyDescent="0.3">
      <c r="B183" s="6" t="s">
        <v>439</v>
      </c>
      <c r="C183" s="6" t="s">
        <v>332</v>
      </c>
      <c r="D183" s="6" t="s">
        <v>35</v>
      </c>
      <c r="E183" s="8">
        <v>1</v>
      </c>
      <c r="F183" s="8">
        <v>47.96</v>
      </c>
      <c r="G183" s="26">
        <f t="shared" si="4"/>
        <v>47.96</v>
      </c>
      <c r="H183" s="1"/>
      <c r="I183" s="27">
        <f t="shared" si="5"/>
        <v>0</v>
      </c>
    </row>
    <row r="184" spans="1:9" x14ac:dyDescent="0.3">
      <c r="A184" s="6" t="s">
        <v>715</v>
      </c>
      <c r="B184" s="6" t="s">
        <v>716</v>
      </c>
      <c r="C184" s="6" t="s">
        <v>440</v>
      </c>
      <c r="G184" s="8"/>
      <c r="H184" s="28"/>
      <c r="I184" s="29"/>
    </row>
    <row r="185" spans="1:9" x14ac:dyDescent="0.3">
      <c r="B185" s="6" t="s">
        <v>441</v>
      </c>
      <c r="C185" s="6" t="s">
        <v>442</v>
      </c>
      <c r="D185" s="6" t="s">
        <v>34</v>
      </c>
      <c r="E185" s="8">
        <v>40</v>
      </c>
      <c r="F185" s="8">
        <v>34.78</v>
      </c>
      <c r="G185" s="26">
        <f t="shared" si="4"/>
        <v>1391.2</v>
      </c>
      <c r="H185" s="1"/>
      <c r="I185" s="27">
        <f t="shared" si="5"/>
        <v>0</v>
      </c>
    </row>
    <row r="186" spans="1:9" x14ac:dyDescent="0.3">
      <c r="A186" s="6" t="s">
        <v>414</v>
      </c>
      <c r="B186" s="6" t="s">
        <v>717</v>
      </c>
      <c r="C186" s="6" t="s">
        <v>123</v>
      </c>
      <c r="G186" s="8"/>
      <c r="H186" s="28"/>
      <c r="I186" s="29"/>
    </row>
    <row r="187" spans="1:9" x14ac:dyDescent="0.3">
      <c r="A187" s="6" t="s">
        <v>718</v>
      </c>
      <c r="B187" s="6" t="s">
        <v>719</v>
      </c>
      <c r="C187" s="6" t="s">
        <v>124</v>
      </c>
      <c r="G187" s="8"/>
      <c r="H187" s="28"/>
      <c r="I187" s="29"/>
    </row>
    <row r="188" spans="1:9" x14ac:dyDescent="0.3">
      <c r="B188" s="6" t="s">
        <v>125</v>
      </c>
      <c r="C188" s="6" t="s">
        <v>169</v>
      </c>
      <c r="D188" s="6" t="s">
        <v>35</v>
      </c>
      <c r="E188" s="8">
        <v>4</v>
      </c>
      <c r="F188" s="8">
        <v>62.37</v>
      </c>
      <c r="G188" s="26">
        <f t="shared" si="4"/>
        <v>249.48</v>
      </c>
      <c r="H188" s="1"/>
      <c r="I188" s="27">
        <f t="shared" si="5"/>
        <v>0</v>
      </c>
    </row>
    <row r="189" spans="1:9" x14ac:dyDescent="0.3">
      <c r="B189" s="6" t="s">
        <v>126</v>
      </c>
      <c r="C189" s="6" t="s">
        <v>170</v>
      </c>
      <c r="D189" s="6" t="s">
        <v>35</v>
      </c>
      <c r="E189" s="8">
        <v>6</v>
      </c>
      <c r="F189" s="8">
        <v>15.5</v>
      </c>
      <c r="G189" s="26">
        <f t="shared" si="4"/>
        <v>93</v>
      </c>
      <c r="H189" s="1"/>
      <c r="I189" s="27">
        <f t="shared" si="5"/>
        <v>0</v>
      </c>
    </row>
    <row r="190" spans="1:9" x14ac:dyDescent="0.3">
      <c r="B190" s="6" t="s">
        <v>127</v>
      </c>
      <c r="C190" s="6" t="s">
        <v>171</v>
      </c>
      <c r="D190" s="6" t="s">
        <v>35</v>
      </c>
      <c r="E190" s="8">
        <v>2</v>
      </c>
      <c r="F190" s="8">
        <v>23.3</v>
      </c>
      <c r="G190" s="26">
        <f t="shared" si="4"/>
        <v>46.6</v>
      </c>
      <c r="H190" s="1"/>
      <c r="I190" s="27">
        <f t="shared" si="5"/>
        <v>0</v>
      </c>
    </row>
    <row r="191" spans="1:9" x14ac:dyDescent="0.3">
      <c r="B191" s="6" t="s">
        <v>128</v>
      </c>
      <c r="C191" s="6" t="s">
        <v>172</v>
      </c>
      <c r="D191" s="6" t="s">
        <v>35</v>
      </c>
      <c r="E191" s="8">
        <v>1</v>
      </c>
      <c r="F191" s="8">
        <v>1260</v>
      </c>
      <c r="G191" s="26">
        <f t="shared" si="4"/>
        <v>1260</v>
      </c>
      <c r="H191" s="1"/>
      <c r="I191" s="27">
        <f t="shared" si="5"/>
        <v>0</v>
      </c>
    </row>
    <row r="192" spans="1:9" x14ac:dyDescent="0.3">
      <c r="B192" s="6" t="s">
        <v>129</v>
      </c>
      <c r="C192" s="6" t="s">
        <v>173</v>
      </c>
      <c r="D192" s="6" t="s">
        <v>35</v>
      </c>
      <c r="E192" s="8">
        <v>3</v>
      </c>
      <c r="F192" s="8">
        <v>66.62</v>
      </c>
      <c r="G192" s="26">
        <f t="shared" si="4"/>
        <v>199.86</v>
      </c>
      <c r="H192" s="1"/>
      <c r="I192" s="27">
        <f t="shared" si="5"/>
        <v>0</v>
      </c>
    </row>
    <row r="193" spans="1:9" x14ac:dyDescent="0.3">
      <c r="B193" s="6" t="s">
        <v>130</v>
      </c>
      <c r="C193" s="6" t="s">
        <v>174</v>
      </c>
      <c r="D193" s="6" t="s">
        <v>35</v>
      </c>
      <c r="E193" s="8">
        <v>12</v>
      </c>
      <c r="F193" s="8">
        <v>6.38</v>
      </c>
      <c r="G193" s="26">
        <f t="shared" si="4"/>
        <v>76.56</v>
      </c>
      <c r="H193" s="1"/>
      <c r="I193" s="27">
        <f t="shared" si="5"/>
        <v>0</v>
      </c>
    </row>
    <row r="194" spans="1:9" x14ac:dyDescent="0.3">
      <c r="B194" s="6" t="s">
        <v>131</v>
      </c>
      <c r="C194" s="6" t="s">
        <v>175</v>
      </c>
      <c r="D194" s="6" t="s">
        <v>35</v>
      </c>
      <c r="E194" s="8">
        <v>1</v>
      </c>
      <c r="F194" s="8">
        <v>1785</v>
      </c>
      <c r="G194" s="26">
        <f t="shared" si="4"/>
        <v>1785</v>
      </c>
      <c r="H194" s="1"/>
      <c r="I194" s="27">
        <f t="shared" si="5"/>
        <v>0</v>
      </c>
    </row>
    <row r="195" spans="1:9" x14ac:dyDescent="0.3">
      <c r="A195" s="6" t="s">
        <v>720</v>
      </c>
      <c r="B195" s="6" t="s">
        <v>721</v>
      </c>
      <c r="C195" s="6" t="s">
        <v>132</v>
      </c>
      <c r="G195" s="8"/>
      <c r="H195" s="28"/>
      <c r="I195" s="29"/>
    </row>
    <row r="196" spans="1:9" x14ac:dyDescent="0.3">
      <c r="B196" s="6" t="s">
        <v>238</v>
      </c>
      <c r="C196" s="6" t="s">
        <v>333</v>
      </c>
      <c r="D196" s="6" t="s">
        <v>35</v>
      </c>
      <c r="E196" s="8">
        <v>1</v>
      </c>
      <c r="F196" s="8">
        <v>13.39</v>
      </c>
      <c r="G196" s="26">
        <f t="shared" si="4"/>
        <v>13.39</v>
      </c>
      <c r="H196" s="1"/>
      <c r="I196" s="27">
        <f t="shared" si="5"/>
        <v>0</v>
      </c>
    </row>
    <row r="197" spans="1:9" x14ac:dyDescent="0.3">
      <c r="B197" s="6" t="s">
        <v>133</v>
      </c>
      <c r="C197" s="6" t="s">
        <v>176</v>
      </c>
      <c r="D197" s="6" t="s">
        <v>35</v>
      </c>
      <c r="E197" s="8">
        <v>2</v>
      </c>
      <c r="F197" s="8">
        <v>27.81</v>
      </c>
      <c r="G197" s="26">
        <f t="shared" si="4"/>
        <v>55.62</v>
      </c>
      <c r="H197" s="1"/>
      <c r="I197" s="27">
        <f t="shared" si="5"/>
        <v>0</v>
      </c>
    </row>
    <row r="198" spans="1:9" x14ac:dyDescent="0.3">
      <c r="B198" s="6" t="s">
        <v>134</v>
      </c>
      <c r="C198" s="6" t="s">
        <v>135</v>
      </c>
      <c r="D198" s="6" t="s">
        <v>35</v>
      </c>
      <c r="E198" s="8">
        <v>3</v>
      </c>
      <c r="F198" s="8">
        <v>8</v>
      </c>
      <c r="G198" s="26">
        <f t="shared" si="4"/>
        <v>24</v>
      </c>
      <c r="H198" s="1"/>
      <c r="I198" s="27">
        <f t="shared" si="5"/>
        <v>0</v>
      </c>
    </row>
    <row r="199" spans="1:9" x14ac:dyDescent="0.3">
      <c r="A199" s="6" t="s">
        <v>443</v>
      </c>
      <c r="B199" s="6" t="s">
        <v>722</v>
      </c>
      <c r="C199" s="6" t="s">
        <v>73</v>
      </c>
      <c r="G199" s="8"/>
      <c r="H199" s="28"/>
      <c r="I199" s="29"/>
    </row>
    <row r="200" spans="1:9" x14ac:dyDescent="0.3">
      <c r="A200" s="6" t="s">
        <v>444</v>
      </c>
      <c r="B200" s="6" t="s">
        <v>723</v>
      </c>
      <c r="C200" s="6" t="s">
        <v>336</v>
      </c>
      <c r="G200" s="8"/>
      <c r="H200" s="28"/>
      <c r="I200" s="29"/>
    </row>
    <row r="201" spans="1:9" x14ac:dyDescent="0.3">
      <c r="B201" s="6" t="s">
        <v>724</v>
      </c>
      <c r="C201" s="6" t="s">
        <v>725</v>
      </c>
      <c r="D201" s="6" t="s">
        <v>35</v>
      </c>
      <c r="E201" s="8">
        <v>1</v>
      </c>
      <c r="F201" s="8">
        <v>145143.71</v>
      </c>
      <c r="G201" s="26">
        <f t="shared" si="4"/>
        <v>145143.71</v>
      </c>
      <c r="H201" s="1"/>
      <c r="I201" s="27">
        <f t="shared" si="5"/>
        <v>0</v>
      </c>
    </row>
    <row r="202" spans="1:9" x14ac:dyDescent="0.3">
      <c r="B202" s="6" t="s">
        <v>445</v>
      </c>
      <c r="C202" s="6" t="s">
        <v>152</v>
      </c>
      <c r="D202" s="6" t="s">
        <v>35</v>
      </c>
      <c r="E202" s="8">
        <v>1</v>
      </c>
      <c r="F202" s="8">
        <v>1710.05</v>
      </c>
      <c r="G202" s="26">
        <f t="shared" si="4"/>
        <v>1710.05</v>
      </c>
      <c r="H202" s="1"/>
      <c r="I202" s="27">
        <f t="shared" si="5"/>
        <v>0</v>
      </c>
    </row>
    <row r="203" spans="1:9" x14ac:dyDescent="0.3">
      <c r="B203" s="6" t="s">
        <v>446</v>
      </c>
      <c r="C203" s="6" t="s">
        <v>153</v>
      </c>
      <c r="D203" s="6" t="s">
        <v>35</v>
      </c>
      <c r="E203" s="8">
        <v>1</v>
      </c>
      <c r="F203" s="8">
        <v>1155</v>
      </c>
      <c r="G203" s="26">
        <f t="shared" si="4"/>
        <v>1155</v>
      </c>
      <c r="H203" s="1"/>
      <c r="I203" s="27">
        <f t="shared" si="5"/>
        <v>0</v>
      </c>
    </row>
    <row r="204" spans="1:9" x14ac:dyDescent="0.3">
      <c r="B204" s="6" t="s">
        <v>447</v>
      </c>
      <c r="C204" s="6" t="s">
        <v>448</v>
      </c>
      <c r="D204" s="6" t="s">
        <v>35</v>
      </c>
      <c r="E204" s="8">
        <v>1</v>
      </c>
      <c r="F204" s="8">
        <v>12928.39</v>
      </c>
      <c r="G204" s="26">
        <f t="shared" ref="G204:G267" si="6">ROUND(E204*F204,2)</f>
        <v>12928.39</v>
      </c>
      <c r="H204" s="1"/>
      <c r="I204" s="27">
        <f t="shared" ref="I204:I267" si="7">ROUND(E204*H204,2)</f>
        <v>0</v>
      </c>
    </row>
    <row r="205" spans="1:9" x14ac:dyDescent="0.3">
      <c r="B205" s="6" t="s">
        <v>449</v>
      </c>
      <c r="C205" s="6" t="s">
        <v>450</v>
      </c>
      <c r="D205" s="6" t="s">
        <v>35</v>
      </c>
      <c r="E205" s="8">
        <v>1</v>
      </c>
      <c r="F205" s="8">
        <v>5420.89</v>
      </c>
      <c r="G205" s="26">
        <f t="shared" si="6"/>
        <v>5420.89</v>
      </c>
      <c r="H205" s="1"/>
      <c r="I205" s="27">
        <f t="shared" si="7"/>
        <v>0</v>
      </c>
    </row>
    <row r="206" spans="1:9" x14ac:dyDescent="0.3">
      <c r="B206" s="6" t="s">
        <v>74</v>
      </c>
      <c r="C206" s="6" t="s">
        <v>154</v>
      </c>
      <c r="D206" s="6" t="s">
        <v>35</v>
      </c>
      <c r="E206" s="8">
        <v>1</v>
      </c>
      <c r="F206" s="8">
        <v>12757.5</v>
      </c>
      <c r="G206" s="26">
        <f t="shared" si="6"/>
        <v>12757.5</v>
      </c>
      <c r="H206" s="1"/>
      <c r="I206" s="27">
        <f t="shared" si="7"/>
        <v>0</v>
      </c>
    </row>
    <row r="207" spans="1:9" x14ac:dyDescent="0.3">
      <c r="B207" s="6" t="s">
        <v>451</v>
      </c>
      <c r="C207" s="6" t="s">
        <v>452</v>
      </c>
      <c r="D207" s="6" t="s">
        <v>35</v>
      </c>
      <c r="E207" s="8">
        <v>1</v>
      </c>
      <c r="F207" s="8">
        <v>596.29999999999995</v>
      </c>
      <c r="G207" s="26">
        <f t="shared" si="6"/>
        <v>596.29999999999995</v>
      </c>
      <c r="H207" s="1"/>
      <c r="I207" s="27">
        <f t="shared" si="7"/>
        <v>0</v>
      </c>
    </row>
    <row r="208" spans="1:9" x14ac:dyDescent="0.3">
      <c r="B208" s="6" t="s">
        <v>453</v>
      </c>
      <c r="C208" s="6" t="s">
        <v>454</v>
      </c>
      <c r="D208" s="6" t="s">
        <v>35</v>
      </c>
      <c r="E208" s="8">
        <v>1</v>
      </c>
      <c r="F208" s="8">
        <v>976.5</v>
      </c>
      <c r="G208" s="26">
        <f t="shared" si="6"/>
        <v>976.5</v>
      </c>
      <c r="H208" s="1"/>
      <c r="I208" s="27">
        <f t="shared" si="7"/>
        <v>0</v>
      </c>
    </row>
    <row r="209" spans="1:9" x14ac:dyDescent="0.3">
      <c r="B209" s="6" t="s">
        <v>81</v>
      </c>
      <c r="C209" s="6" t="s">
        <v>158</v>
      </c>
      <c r="D209" s="6" t="s">
        <v>145</v>
      </c>
      <c r="E209" s="8">
        <v>40</v>
      </c>
      <c r="F209" s="8">
        <v>10.27</v>
      </c>
      <c r="G209" s="26">
        <f t="shared" si="6"/>
        <v>410.8</v>
      </c>
      <c r="H209" s="1"/>
      <c r="I209" s="27">
        <f t="shared" si="7"/>
        <v>0</v>
      </c>
    </row>
    <row r="210" spans="1:9" x14ac:dyDescent="0.3">
      <c r="B210" s="6" t="s">
        <v>455</v>
      </c>
      <c r="C210" s="6" t="s">
        <v>456</v>
      </c>
      <c r="D210" s="6" t="s">
        <v>35</v>
      </c>
      <c r="E210" s="8">
        <v>1</v>
      </c>
      <c r="F210" s="8">
        <v>2100</v>
      </c>
      <c r="G210" s="26">
        <f t="shared" si="6"/>
        <v>2100</v>
      </c>
      <c r="H210" s="1"/>
      <c r="I210" s="27">
        <f t="shared" si="7"/>
        <v>0</v>
      </c>
    </row>
    <row r="211" spans="1:9" x14ac:dyDescent="0.3">
      <c r="B211" s="6" t="s">
        <v>457</v>
      </c>
      <c r="C211" s="6" t="s">
        <v>458</v>
      </c>
      <c r="D211" s="6" t="s">
        <v>35</v>
      </c>
      <c r="E211" s="8">
        <v>2</v>
      </c>
      <c r="F211" s="8">
        <v>299.75</v>
      </c>
      <c r="G211" s="26">
        <f t="shared" si="6"/>
        <v>599.5</v>
      </c>
      <c r="H211" s="1"/>
      <c r="I211" s="27">
        <f t="shared" si="7"/>
        <v>0</v>
      </c>
    </row>
    <row r="212" spans="1:9" x14ac:dyDescent="0.3">
      <c r="B212" s="6" t="s">
        <v>459</v>
      </c>
      <c r="C212" s="6" t="s">
        <v>460</v>
      </c>
      <c r="D212" s="6" t="s">
        <v>35</v>
      </c>
      <c r="E212" s="8">
        <v>2</v>
      </c>
      <c r="F212" s="8">
        <v>210.92</v>
      </c>
      <c r="G212" s="26">
        <f t="shared" si="6"/>
        <v>421.84</v>
      </c>
      <c r="H212" s="1"/>
      <c r="I212" s="27">
        <f t="shared" si="7"/>
        <v>0</v>
      </c>
    </row>
    <row r="213" spans="1:9" x14ac:dyDescent="0.3">
      <c r="B213" s="6" t="s">
        <v>461</v>
      </c>
      <c r="C213" s="6" t="s">
        <v>462</v>
      </c>
      <c r="D213" s="6" t="s">
        <v>35</v>
      </c>
      <c r="E213" s="8">
        <v>9</v>
      </c>
      <c r="F213" s="8">
        <v>190.92</v>
      </c>
      <c r="G213" s="26">
        <f t="shared" si="6"/>
        <v>1718.28</v>
      </c>
      <c r="H213" s="1"/>
      <c r="I213" s="27">
        <f t="shared" si="7"/>
        <v>0</v>
      </c>
    </row>
    <row r="214" spans="1:9" x14ac:dyDescent="0.3">
      <c r="B214" s="6" t="s">
        <v>463</v>
      </c>
      <c r="C214" s="6" t="s">
        <v>464</v>
      </c>
      <c r="D214" s="6" t="s">
        <v>145</v>
      </c>
      <c r="E214" s="8">
        <v>80</v>
      </c>
      <c r="F214" s="8">
        <v>89.97</v>
      </c>
      <c r="G214" s="26">
        <f t="shared" si="6"/>
        <v>7197.6</v>
      </c>
      <c r="H214" s="1"/>
      <c r="I214" s="27">
        <f t="shared" si="7"/>
        <v>0</v>
      </c>
    </row>
    <row r="215" spans="1:9" x14ac:dyDescent="0.3">
      <c r="A215" s="6" t="s">
        <v>465</v>
      </c>
      <c r="B215" s="6" t="s">
        <v>726</v>
      </c>
      <c r="C215" s="6" t="s">
        <v>379</v>
      </c>
      <c r="G215" s="8"/>
      <c r="H215" s="28"/>
      <c r="I215" s="29"/>
    </row>
    <row r="216" spans="1:9" x14ac:dyDescent="0.3">
      <c r="A216" s="6" t="s">
        <v>466</v>
      </c>
      <c r="B216" s="6" t="s">
        <v>727</v>
      </c>
      <c r="C216" s="6" t="s">
        <v>337</v>
      </c>
      <c r="G216" s="8"/>
      <c r="H216" s="28"/>
      <c r="I216" s="29"/>
    </row>
    <row r="217" spans="1:9" x14ac:dyDescent="0.3">
      <c r="A217" s="6" t="s">
        <v>467</v>
      </c>
      <c r="B217" s="6" t="s">
        <v>728</v>
      </c>
      <c r="C217" s="6" t="s">
        <v>338</v>
      </c>
      <c r="G217" s="8"/>
      <c r="H217" s="28"/>
      <c r="I217" s="29"/>
    </row>
    <row r="218" spans="1:9" x14ac:dyDescent="0.3">
      <c r="B218" s="6" t="s">
        <v>240</v>
      </c>
      <c r="C218" s="6" t="s">
        <v>339</v>
      </c>
      <c r="D218" s="6" t="s">
        <v>145</v>
      </c>
      <c r="E218" s="8">
        <v>700</v>
      </c>
      <c r="F218" s="8">
        <v>5.48</v>
      </c>
      <c r="G218" s="26">
        <f t="shared" si="6"/>
        <v>3836</v>
      </c>
      <c r="H218" s="1"/>
      <c r="I218" s="27">
        <f t="shared" si="7"/>
        <v>0</v>
      </c>
    </row>
    <row r="219" spans="1:9" x14ac:dyDescent="0.3">
      <c r="B219" s="6" t="s">
        <v>77</v>
      </c>
      <c r="C219" s="6" t="s">
        <v>340</v>
      </c>
      <c r="D219" s="6" t="s">
        <v>145</v>
      </c>
      <c r="E219" s="8">
        <v>450</v>
      </c>
      <c r="F219" s="8">
        <v>3.95</v>
      </c>
      <c r="G219" s="26">
        <f t="shared" si="6"/>
        <v>1777.5</v>
      </c>
      <c r="H219" s="1"/>
      <c r="I219" s="27">
        <f t="shared" si="7"/>
        <v>0</v>
      </c>
    </row>
    <row r="220" spans="1:9" x14ac:dyDescent="0.3">
      <c r="B220" s="6" t="s">
        <v>729</v>
      </c>
      <c r="C220" s="6" t="s">
        <v>730</v>
      </c>
      <c r="D220" s="6" t="s">
        <v>35</v>
      </c>
      <c r="E220" s="8">
        <v>1</v>
      </c>
      <c r="F220" s="8">
        <v>70.62</v>
      </c>
      <c r="G220" s="26">
        <f t="shared" si="6"/>
        <v>70.62</v>
      </c>
      <c r="H220" s="1"/>
      <c r="I220" s="27">
        <f t="shared" si="7"/>
        <v>0</v>
      </c>
    </row>
    <row r="221" spans="1:9" x14ac:dyDescent="0.3">
      <c r="B221" s="6" t="s">
        <v>75</v>
      </c>
      <c r="C221" s="6" t="s">
        <v>341</v>
      </c>
      <c r="D221" s="6" t="s">
        <v>35</v>
      </c>
      <c r="E221" s="8">
        <v>14</v>
      </c>
      <c r="F221" s="8">
        <v>147.91999999999999</v>
      </c>
      <c r="G221" s="26">
        <f t="shared" si="6"/>
        <v>2070.88</v>
      </c>
      <c r="H221" s="1"/>
      <c r="I221" s="27">
        <f t="shared" si="7"/>
        <v>0</v>
      </c>
    </row>
    <row r="222" spans="1:9" x14ac:dyDescent="0.3">
      <c r="B222" s="6" t="s">
        <v>76</v>
      </c>
      <c r="C222" s="6" t="s">
        <v>342</v>
      </c>
      <c r="D222" s="6" t="s">
        <v>35</v>
      </c>
      <c r="E222" s="8">
        <v>8</v>
      </c>
      <c r="F222" s="8">
        <v>105.86</v>
      </c>
      <c r="G222" s="26">
        <f t="shared" si="6"/>
        <v>846.88</v>
      </c>
      <c r="H222" s="1"/>
      <c r="I222" s="27">
        <f t="shared" si="7"/>
        <v>0</v>
      </c>
    </row>
    <row r="223" spans="1:9" x14ac:dyDescent="0.3">
      <c r="B223" s="6" t="s">
        <v>78</v>
      </c>
      <c r="C223" s="6" t="s">
        <v>155</v>
      </c>
      <c r="D223" s="6" t="s">
        <v>35</v>
      </c>
      <c r="E223" s="8">
        <v>1</v>
      </c>
      <c r="F223" s="8">
        <v>395.43</v>
      </c>
      <c r="G223" s="26">
        <f t="shared" si="6"/>
        <v>395.43</v>
      </c>
      <c r="H223" s="1"/>
      <c r="I223" s="27">
        <f t="shared" si="7"/>
        <v>0</v>
      </c>
    </row>
    <row r="224" spans="1:9" x14ac:dyDescent="0.3">
      <c r="B224" s="6" t="s">
        <v>79</v>
      </c>
      <c r="C224" s="6" t="s">
        <v>156</v>
      </c>
      <c r="D224" s="6" t="s">
        <v>35</v>
      </c>
      <c r="E224" s="8">
        <v>1</v>
      </c>
      <c r="F224" s="8">
        <v>328.94</v>
      </c>
      <c r="G224" s="26">
        <f t="shared" si="6"/>
        <v>328.94</v>
      </c>
      <c r="H224" s="1"/>
      <c r="I224" s="27">
        <f t="shared" si="7"/>
        <v>0</v>
      </c>
    </row>
    <row r="225" spans="1:9" x14ac:dyDescent="0.3">
      <c r="B225" s="6" t="s">
        <v>731</v>
      </c>
      <c r="C225" s="6" t="s">
        <v>732</v>
      </c>
      <c r="D225" s="6" t="s">
        <v>35</v>
      </c>
      <c r="E225" s="8">
        <v>4</v>
      </c>
      <c r="F225" s="8">
        <v>705.1</v>
      </c>
      <c r="G225" s="26">
        <f t="shared" si="6"/>
        <v>2820.4</v>
      </c>
      <c r="H225" s="1"/>
      <c r="I225" s="27">
        <f t="shared" si="7"/>
        <v>0</v>
      </c>
    </row>
    <row r="226" spans="1:9" x14ac:dyDescent="0.3">
      <c r="B226" s="6" t="s">
        <v>733</v>
      </c>
      <c r="C226" s="6" t="s">
        <v>734</v>
      </c>
      <c r="D226" s="6" t="s">
        <v>35</v>
      </c>
      <c r="E226" s="8">
        <v>2</v>
      </c>
      <c r="F226" s="8">
        <v>267.37</v>
      </c>
      <c r="G226" s="26">
        <f t="shared" si="6"/>
        <v>534.74</v>
      </c>
      <c r="H226" s="1"/>
      <c r="I226" s="27">
        <f t="shared" si="7"/>
        <v>0</v>
      </c>
    </row>
    <row r="227" spans="1:9" x14ac:dyDescent="0.3">
      <c r="B227" s="6" t="s">
        <v>735</v>
      </c>
      <c r="C227" s="6" t="s">
        <v>736</v>
      </c>
      <c r="D227" s="6" t="s">
        <v>35</v>
      </c>
      <c r="E227" s="8">
        <v>1</v>
      </c>
      <c r="F227" s="8">
        <v>207.53</v>
      </c>
      <c r="G227" s="26">
        <f t="shared" si="6"/>
        <v>207.53</v>
      </c>
      <c r="H227" s="1"/>
      <c r="I227" s="27">
        <f t="shared" si="7"/>
        <v>0</v>
      </c>
    </row>
    <row r="228" spans="1:9" x14ac:dyDescent="0.3">
      <c r="A228" s="6" t="s">
        <v>468</v>
      </c>
      <c r="B228" s="6" t="s">
        <v>737</v>
      </c>
      <c r="C228" s="6" t="s">
        <v>343</v>
      </c>
      <c r="G228" s="8"/>
      <c r="H228" s="28"/>
      <c r="I228" s="29"/>
    </row>
    <row r="229" spans="1:9" x14ac:dyDescent="0.3">
      <c r="B229" s="6" t="s">
        <v>80</v>
      </c>
      <c r="C229" s="6" t="s">
        <v>157</v>
      </c>
      <c r="D229" s="6" t="s">
        <v>35</v>
      </c>
      <c r="E229" s="8">
        <v>1</v>
      </c>
      <c r="F229" s="8">
        <v>2313.5700000000002</v>
      </c>
      <c r="G229" s="26">
        <f t="shared" si="6"/>
        <v>2313.5700000000002</v>
      </c>
      <c r="H229" s="1"/>
      <c r="I229" s="27">
        <f t="shared" si="7"/>
        <v>0</v>
      </c>
    </row>
    <row r="230" spans="1:9" x14ac:dyDescent="0.3">
      <c r="B230" s="6" t="s">
        <v>469</v>
      </c>
      <c r="C230" s="6" t="s">
        <v>470</v>
      </c>
      <c r="D230" s="6" t="s">
        <v>35</v>
      </c>
      <c r="E230" s="8">
        <v>1</v>
      </c>
      <c r="F230" s="8">
        <v>298.89</v>
      </c>
      <c r="G230" s="26">
        <f t="shared" si="6"/>
        <v>298.89</v>
      </c>
      <c r="H230" s="1"/>
      <c r="I230" s="27">
        <f t="shared" si="7"/>
        <v>0</v>
      </c>
    </row>
    <row r="231" spans="1:9" x14ac:dyDescent="0.3">
      <c r="B231" s="6" t="s">
        <v>81</v>
      </c>
      <c r="C231" s="6" t="s">
        <v>158</v>
      </c>
      <c r="D231" s="6" t="s">
        <v>145</v>
      </c>
      <c r="E231" s="8">
        <v>50</v>
      </c>
      <c r="F231" s="8">
        <v>10.27</v>
      </c>
      <c r="G231" s="26">
        <f t="shared" si="6"/>
        <v>513.5</v>
      </c>
      <c r="H231" s="1"/>
      <c r="I231" s="27">
        <f t="shared" si="7"/>
        <v>0</v>
      </c>
    </row>
    <row r="232" spans="1:9" x14ac:dyDescent="0.3">
      <c r="B232" s="6" t="s">
        <v>82</v>
      </c>
      <c r="C232" s="6" t="s">
        <v>344</v>
      </c>
      <c r="D232" s="6" t="s">
        <v>35</v>
      </c>
      <c r="E232" s="8">
        <v>1</v>
      </c>
      <c r="F232" s="8">
        <v>63.18</v>
      </c>
      <c r="G232" s="26">
        <f t="shared" si="6"/>
        <v>63.18</v>
      </c>
      <c r="H232" s="1"/>
      <c r="I232" s="27">
        <f t="shared" si="7"/>
        <v>0</v>
      </c>
    </row>
    <row r="233" spans="1:9" x14ac:dyDescent="0.3">
      <c r="B233" s="6" t="s">
        <v>471</v>
      </c>
      <c r="C233" s="6" t="s">
        <v>472</v>
      </c>
      <c r="D233" s="6" t="s">
        <v>35</v>
      </c>
      <c r="E233" s="8">
        <v>1</v>
      </c>
      <c r="F233" s="8">
        <v>166.41</v>
      </c>
      <c r="G233" s="26">
        <f t="shared" si="6"/>
        <v>166.41</v>
      </c>
      <c r="H233" s="1"/>
      <c r="I233" s="27">
        <f t="shared" si="7"/>
        <v>0</v>
      </c>
    </row>
    <row r="234" spans="1:9" x14ac:dyDescent="0.3">
      <c r="B234" s="6" t="s">
        <v>83</v>
      </c>
      <c r="C234" s="6" t="s">
        <v>159</v>
      </c>
      <c r="D234" s="6" t="s">
        <v>145</v>
      </c>
      <c r="E234" s="8">
        <v>400</v>
      </c>
      <c r="F234" s="8">
        <v>8.4600000000000009</v>
      </c>
      <c r="G234" s="26">
        <f t="shared" si="6"/>
        <v>3384</v>
      </c>
      <c r="H234" s="1"/>
      <c r="I234" s="27">
        <f t="shared" si="7"/>
        <v>0</v>
      </c>
    </row>
    <row r="235" spans="1:9" x14ac:dyDescent="0.3">
      <c r="A235" s="6" t="s">
        <v>473</v>
      </c>
      <c r="B235" s="6" t="s">
        <v>738</v>
      </c>
      <c r="C235" s="6" t="s">
        <v>345</v>
      </c>
      <c r="G235" s="8"/>
      <c r="H235" s="28"/>
      <c r="I235" s="29"/>
    </row>
    <row r="236" spans="1:9" x14ac:dyDescent="0.3">
      <c r="A236" s="6" t="s">
        <v>474</v>
      </c>
      <c r="B236" s="6" t="s">
        <v>739</v>
      </c>
      <c r="C236" s="6" t="s">
        <v>475</v>
      </c>
      <c r="G236" s="8"/>
      <c r="H236" s="28"/>
      <c r="I236" s="29"/>
    </row>
    <row r="237" spans="1:9" x14ac:dyDescent="0.3">
      <c r="B237" s="6" t="s">
        <v>740</v>
      </c>
      <c r="C237" s="6" t="s">
        <v>741</v>
      </c>
      <c r="D237" s="6" t="s">
        <v>35</v>
      </c>
      <c r="E237" s="8">
        <v>1</v>
      </c>
      <c r="F237" s="8">
        <v>986.83</v>
      </c>
      <c r="G237" s="26">
        <f t="shared" si="6"/>
        <v>986.83</v>
      </c>
      <c r="H237" s="1"/>
      <c r="I237" s="27">
        <f t="shared" si="7"/>
        <v>0</v>
      </c>
    </row>
    <row r="238" spans="1:9" x14ac:dyDescent="0.3">
      <c r="B238" s="6" t="s">
        <v>742</v>
      </c>
      <c r="C238" s="6" t="s">
        <v>743</v>
      </c>
      <c r="D238" s="6" t="s">
        <v>35</v>
      </c>
      <c r="E238" s="8">
        <v>1</v>
      </c>
      <c r="F238" s="8">
        <v>6954.05</v>
      </c>
      <c r="G238" s="26">
        <f t="shared" si="6"/>
        <v>6954.05</v>
      </c>
      <c r="H238" s="1"/>
      <c r="I238" s="27">
        <f t="shared" si="7"/>
        <v>0</v>
      </c>
    </row>
    <row r="239" spans="1:9" x14ac:dyDescent="0.3">
      <c r="B239" s="6" t="s">
        <v>480</v>
      </c>
      <c r="C239" s="6" t="s">
        <v>481</v>
      </c>
      <c r="D239" s="6" t="s">
        <v>35</v>
      </c>
      <c r="E239" s="8">
        <v>1</v>
      </c>
      <c r="F239" s="8">
        <v>1987.81</v>
      </c>
      <c r="G239" s="26">
        <f t="shared" si="6"/>
        <v>1987.81</v>
      </c>
      <c r="H239" s="1"/>
      <c r="I239" s="27">
        <f t="shared" si="7"/>
        <v>0</v>
      </c>
    </row>
    <row r="240" spans="1:9" x14ac:dyDescent="0.3">
      <c r="B240" s="6" t="s">
        <v>476</v>
      </c>
      <c r="C240" s="6" t="s">
        <v>477</v>
      </c>
      <c r="D240" s="6" t="s">
        <v>35</v>
      </c>
      <c r="E240" s="8">
        <v>1</v>
      </c>
      <c r="F240" s="8">
        <v>2824.56</v>
      </c>
      <c r="G240" s="26">
        <f t="shared" si="6"/>
        <v>2824.56</v>
      </c>
      <c r="H240" s="1"/>
      <c r="I240" s="27">
        <f t="shared" si="7"/>
        <v>0</v>
      </c>
    </row>
    <row r="241" spans="1:9" x14ac:dyDescent="0.3">
      <c r="B241" s="6" t="s">
        <v>478</v>
      </c>
      <c r="C241" s="6" t="s">
        <v>479</v>
      </c>
      <c r="D241" s="6" t="s">
        <v>35</v>
      </c>
      <c r="E241" s="8">
        <v>1</v>
      </c>
      <c r="F241" s="8">
        <v>232.14</v>
      </c>
      <c r="G241" s="26">
        <f t="shared" si="6"/>
        <v>232.14</v>
      </c>
      <c r="H241" s="1"/>
      <c r="I241" s="27">
        <f t="shared" si="7"/>
        <v>0</v>
      </c>
    </row>
    <row r="242" spans="1:9" x14ac:dyDescent="0.3">
      <c r="B242" s="6" t="s">
        <v>457</v>
      </c>
      <c r="C242" s="6" t="s">
        <v>458</v>
      </c>
      <c r="D242" s="6" t="s">
        <v>35</v>
      </c>
      <c r="E242" s="8">
        <v>2</v>
      </c>
      <c r="F242" s="8">
        <v>299.75</v>
      </c>
      <c r="G242" s="26">
        <f t="shared" si="6"/>
        <v>599.5</v>
      </c>
      <c r="H242" s="1"/>
      <c r="I242" s="27">
        <f t="shared" si="7"/>
        <v>0</v>
      </c>
    </row>
    <row r="243" spans="1:9" x14ac:dyDescent="0.3">
      <c r="B243" s="6" t="s">
        <v>459</v>
      </c>
      <c r="C243" s="6" t="s">
        <v>460</v>
      </c>
      <c r="D243" s="6" t="s">
        <v>35</v>
      </c>
      <c r="E243" s="8">
        <v>2</v>
      </c>
      <c r="F243" s="8">
        <v>210.92</v>
      </c>
      <c r="G243" s="26">
        <f t="shared" si="6"/>
        <v>421.84</v>
      </c>
      <c r="H243" s="1"/>
      <c r="I243" s="27">
        <f t="shared" si="7"/>
        <v>0</v>
      </c>
    </row>
    <row r="244" spans="1:9" x14ac:dyDescent="0.3">
      <c r="B244" s="6" t="s">
        <v>461</v>
      </c>
      <c r="C244" s="6" t="s">
        <v>462</v>
      </c>
      <c r="D244" s="6" t="s">
        <v>35</v>
      </c>
      <c r="E244" s="8">
        <v>8</v>
      </c>
      <c r="F244" s="8">
        <v>190.92</v>
      </c>
      <c r="G244" s="26">
        <f t="shared" si="6"/>
        <v>1527.36</v>
      </c>
      <c r="H244" s="1"/>
      <c r="I244" s="27">
        <f t="shared" si="7"/>
        <v>0</v>
      </c>
    </row>
    <row r="245" spans="1:9" x14ac:dyDescent="0.3">
      <c r="B245" s="6" t="s">
        <v>463</v>
      </c>
      <c r="C245" s="6" t="s">
        <v>464</v>
      </c>
      <c r="D245" s="6" t="s">
        <v>145</v>
      </c>
      <c r="E245" s="8">
        <v>6</v>
      </c>
      <c r="F245" s="8">
        <v>89.97</v>
      </c>
      <c r="G245" s="26">
        <f t="shared" si="6"/>
        <v>539.82000000000005</v>
      </c>
      <c r="H245" s="1"/>
      <c r="I245" s="27">
        <f t="shared" si="7"/>
        <v>0</v>
      </c>
    </row>
    <row r="246" spans="1:9" x14ac:dyDescent="0.3">
      <c r="B246" s="6" t="s">
        <v>744</v>
      </c>
      <c r="C246" s="6" t="s">
        <v>745</v>
      </c>
      <c r="D246" s="6" t="s">
        <v>145</v>
      </c>
      <c r="E246" s="8">
        <v>18</v>
      </c>
      <c r="F246" s="8">
        <v>64.88</v>
      </c>
      <c r="G246" s="26">
        <f t="shared" si="6"/>
        <v>1167.8399999999999</v>
      </c>
      <c r="H246" s="1"/>
      <c r="I246" s="27">
        <f t="shared" si="7"/>
        <v>0</v>
      </c>
    </row>
    <row r="247" spans="1:9" x14ac:dyDescent="0.3">
      <c r="B247" s="6" t="s">
        <v>482</v>
      </c>
      <c r="C247" s="6" t="s">
        <v>483</v>
      </c>
      <c r="D247" s="6" t="s">
        <v>145</v>
      </c>
      <c r="E247" s="8">
        <v>88</v>
      </c>
      <c r="F247" s="8">
        <v>73.38</v>
      </c>
      <c r="G247" s="26">
        <f t="shared" si="6"/>
        <v>6457.44</v>
      </c>
      <c r="H247" s="1"/>
      <c r="I247" s="27">
        <f t="shared" si="7"/>
        <v>0</v>
      </c>
    </row>
    <row r="248" spans="1:9" x14ac:dyDescent="0.3">
      <c r="B248" s="6" t="s">
        <v>486</v>
      </c>
      <c r="C248" s="6" t="s">
        <v>487</v>
      </c>
      <c r="D248" s="6" t="s">
        <v>35</v>
      </c>
      <c r="E248" s="8">
        <v>1</v>
      </c>
      <c r="F248" s="8">
        <v>507.21</v>
      </c>
      <c r="G248" s="26">
        <f t="shared" si="6"/>
        <v>507.21</v>
      </c>
      <c r="H248" s="1"/>
      <c r="I248" s="27">
        <f t="shared" si="7"/>
        <v>0</v>
      </c>
    </row>
    <row r="249" spans="1:9" x14ac:dyDescent="0.3">
      <c r="B249" s="6" t="s">
        <v>484</v>
      </c>
      <c r="C249" s="6" t="s">
        <v>485</v>
      </c>
      <c r="D249" s="6" t="s">
        <v>35</v>
      </c>
      <c r="E249" s="8">
        <v>8</v>
      </c>
      <c r="F249" s="8">
        <v>533.55999999999995</v>
      </c>
      <c r="G249" s="26">
        <f t="shared" si="6"/>
        <v>4268.4799999999996</v>
      </c>
      <c r="H249" s="1"/>
      <c r="I249" s="27">
        <f t="shared" si="7"/>
        <v>0</v>
      </c>
    </row>
    <row r="250" spans="1:9" x14ac:dyDescent="0.3">
      <c r="B250" s="6" t="s">
        <v>488</v>
      </c>
      <c r="C250" s="6" t="s">
        <v>489</v>
      </c>
      <c r="D250" s="6" t="s">
        <v>145</v>
      </c>
      <c r="E250" s="8">
        <v>100</v>
      </c>
      <c r="F250" s="8">
        <v>7.27</v>
      </c>
      <c r="G250" s="26">
        <f t="shared" si="6"/>
        <v>727</v>
      </c>
      <c r="H250" s="1"/>
      <c r="I250" s="27">
        <f t="shared" si="7"/>
        <v>0</v>
      </c>
    </row>
    <row r="251" spans="1:9" x14ac:dyDescent="0.3">
      <c r="B251" s="6" t="s">
        <v>490</v>
      </c>
      <c r="C251" s="6" t="s">
        <v>491</v>
      </c>
      <c r="D251" s="6" t="s">
        <v>35</v>
      </c>
      <c r="E251" s="8">
        <v>1</v>
      </c>
      <c r="F251" s="8">
        <v>328.94</v>
      </c>
      <c r="G251" s="26">
        <f t="shared" si="6"/>
        <v>328.94</v>
      </c>
      <c r="H251" s="1"/>
      <c r="I251" s="27">
        <f t="shared" si="7"/>
        <v>0</v>
      </c>
    </row>
    <row r="252" spans="1:9" x14ac:dyDescent="0.3">
      <c r="B252" s="6" t="s">
        <v>492</v>
      </c>
      <c r="C252" s="6" t="s">
        <v>493</v>
      </c>
      <c r="D252" s="6" t="s">
        <v>35</v>
      </c>
      <c r="E252" s="8">
        <v>1</v>
      </c>
      <c r="F252" s="8">
        <v>1228.2</v>
      </c>
      <c r="G252" s="26">
        <f t="shared" si="6"/>
        <v>1228.2</v>
      </c>
      <c r="H252" s="1"/>
      <c r="I252" s="27">
        <f t="shared" si="7"/>
        <v>0</v>
      </c>
    </row>
    <row r="253" spans="1:9" x14ac:dyDescent="0.3">
      <c r="A253" s="6" t="s">
        <v>494</v>
      </c>
      <c r="B253" s="6" t="s">
        <v>746</v>
      </c>
      <c r="C253" s="6" t="s">
        <v>495</v>
      </c>
      <c r="G253" s="8"/>
      <c r="H253" s="28"/>
      <c r="I253" s="29"/>
    </row>
    <row r="254" spans="1:9" x14ac:dyDescent="0.3">
      <c r="B254" s="6" t="s">
        <v>747</v>
      </c>
      <c r="C254" s="6" t="s">
        <v>748</v>
      </c>
      <c r="D254" s="6" t="s">
        <v>35</v>
      </c>
      <c r="E254" s="8">
        <v>1</v>
      </c>
      <c r="F254" s="8">
        <v>6722.73</v>
      </c>
      <c r="G254" s="26">
        <f t="shared" si="6"/>
        <v>6722.73</v>
      </c>
      <c r="H254" s="1"/>
      <c r="I254" s="27">
        <f t="shared" si="7"/>
        <v>0</v>
      </c>
    </row>
    <row r="255" spans="1:9" x14ac:dyDescent="0.3">
      <c r="B255" s="6" t="s">
        <v>749</v>
      </c>
      <c r="C255" s="6" t="s">
        <v>750</v>
      </c>
      <c r="D255" s="6" t="s">
        <v>35</v>
      </c>
      <c r="E255" s="8">
        <v>1</v>
      </c>
      <c r="F255" s="8">
        <v>5860.52</v>
      </c>
      <c r="G255" s="26">
        <f t="shared" si="6"/>
        <v>5860.52</v>
      </c>
      <c r="H255" s="1"/>
      <c r="I255" s="27">
        <f t="shared" si="7"/>
        <v>0</v>
      </c>
    </row>
    <row r="256" spans="1:9" x14ac:dyDescent="0.3">
      <c r="A256" s="6" t="s">
        <v>496</v>
      </c>
      <c r="B256" s="6" t="s">
        <v>751</v>
      </c>
      <c r="C256" s="6" t="s">
        <v>346</v>
      </c>
      <c r="G256" s="8"/>
      <c r="H256" s="28"/>
      <c r="I256" s="29"/>
    </row>
    <row r="257" spans="1:9" x14ac:dyDescent="0.3">
      <c r="B257" s="6" t="s">
        <v>497</v>
      </c>
      <c r="C257" s="6" t="s">
        <v>498</v>
      </c>
      <c r="D257" s="6" t="s">
        <v>35</v>
      </c>
      <c r="E257" s="8">
        <v>1</v>
      </c>
      <c r="F257" s="8">
        <v>1358.11</v>
      </c>
      <c r="G257" s="26">
        <f t="shared" si="6"/>
        <v>1358.11</v>
      </c>
      <c r="H257" s="1"/>
      <c r="I257" s="27">
        <f t="shared" si="7"/>
        <v>0</v>
      </c>
    </row>
    <row r="258" spans="1:9" x14ac:dyDescent="0.3">
      <c r="B258" s="6" t="s">
        <v>241</v>
      </c>
      <c r="C258" s="6" t="s">
        <v>347</v>
      </c>
      <c r="D258" s="6" t="s">
        <v>35</v>
      </c>
      <c r="E258" s="8">
        <v>1</v>
      </c>
      <c r="F258" s="8">
        <v>3726.91</v>
      </c>
      <c r="G258" s="26">
        <f t="shared" si="6"/>
        <v>3726.91</v>
      </c>
      <c r="H258" s="1"/>
      <c r="I258" s="27">
        <f t="shared" si="7"/>
        <v>0</v>
      </c>
    </row>
    <row r="259" spans="1:9" x14ac:dyDescent="0.3">
      <c r="B259" s="6" t="s">
        <v>242</v>
      </c>
      <c r="C259" s="6" t="s">
        <v>348</v>
      </c>
      <c r="D259" s="6" t="s">
        <v>35</v>
      </c>
      <c r="E259" s="8">
        <v>1</v>
      </c>
      <c r="F259" s="8">
        <v>600.1</v>
      </c>
      <c r="G259" s="26">
        <f t="shared" si="6"/>
        <v>600.1</v>
      </c>
      <c r="H259" s="1"/>
      <c r="I259" s="27">
        <f t="shared" si="7"/>
        <v>0</v>
      </c>
    </row>
    <row r="260" spans="1:9" x14ac:dyDescent="0.3">
      <c r="B260" s="6" t="s">
        <v>499</v>
      </c>
      <c r="C260" s="6" t="s">
        <v>500</v>
      </c>
      <c r="D260" s="6" t="s">
        <v>35</v>
      </c>
      <c r="E260" s="8">
        <v>1</v>
      </c>
      <c r="F260" s="8">
        <v>1294.94</v>
      </c>
      <c r="G260" s="26">
        <f t="shared" si="6"/>
        <v>1294.94</v>
      </c>
      <c r="H260" s="1"/>
      <c r="I260" s="27">
        <f t="shared" si="7"/>
        <v>0</v>
      </c>
    </row>
    <row r="261" spans="1:9" x14ac:dyDescent="0.3">
      <c r="A261" s="6" t="s">
        <v>501</v>
      </c>
      <c r="B261" s="6" t="s">
        <v>752</v>
      </c>
      <c r="C261" s="6" t="s">
        <v>349</v>
      </c>
      <c r="G261" s="8"/>
      <c r="H261" s="28"/>
      <c r="I261" s="29"/>
    </row>
    <row r="262" spans="1:9" x14ac:dyDescent="0.3">
      <c r="B262" s="6" t="s">
        <v>753</v>
      </c>
      <c r="C262" s="6" t="s">
        <v>754</v>
      </c>
      <c r="D262" s="6" t="s">
        <v>35</v>
      </c>
      <c r="E262" s="8">
        <v>1</v>
      </c>
      <c r="F262" s="8">
        <v>3861.9</v>
      </c>
      <c r="G262" s="26">
        <f t="shared" si="6"/>
        <v>3861.9</v>
      </c>
      <c r="H262" s="1"/>
      <c r="I262" s="27">
        <f t="shared" si="7"/>
        <v>0</v>
      </c>
    </row>
    <row r="263" spans="1:9" x14ac:dyDescent="0.3">
      <c r="A263" s="6" t="s">
        <v>502</v>
      </c>
      <c r="B263" s="6" t="s">
        <v>755</v>
      </c>
      <c r="C263" s="6" t="s">
        <v>84</v>
      </c>
      <c r="G263" s="8"/>
      <c r="H263" s="28"/>
      <c r="I263" s="29"/>
    </row>
    <row r="264" spans="1:9" x14ac:dyDescent="0.3">
      <c r="A264" s="6" t="s">
        <v>503</v>
      </c>
      <c r="B264" s="6" t="s">
        <v>756</v>
      </c>
      <c r="C264" s="6" t="s">
        <v>757</v>
      </c>
      <c r="G264" s="8"/>
      <c r="H264" s="28"/>
      <c r="I264" s="29"/>
    </row>
    <row r="265" spans="1:9" x14ac:dyDescent="0.3">
      <c r="B265" s="6" t="s">
        <v>504</v>
      </c>
      <c r="C265" s="6" t="s">
        <v>505</v>
      </c>
      <c r="D265" s="6" t="s">
        <v>35</v>
      </c>
      <c r="E265" s="8">
        <v>1</v>
      </c>
      <c r="F265" s="8">
        <v>1365</v>
      </c>
      <c r="G265" s="26">
        <f t="shared" si="6"/>
        <v>1365</v>
      </c>
      <c r="H265" s="1"/>
      <c r="I265" s="27">
        <f t="shared" si="7"/>
        <v>0</v>
      </c>
    </row>
    <row r="266" spans="1:9" x14ac:dyDescent="0.3">
      <c r="B266" s="6" t="s">
        <v>506</v>
      </c>
      <c r="C266" s="6" t="s">
        <v>507</v>
      </c>
      <c r="D266" s="6" t="s">
        <v>35</v>
      </c>
      <c r="E266" s="8">
        <v>1</v>
      </c>
      <c r="F266" s="8">
        <v>1365</v>
      </c>
      <c r="G266" s="26">
        <f t="shared" si="6"/>
        <v>1365</v>
      </c>
      <c r="H266" s="1"/>
      <c r="I266" s="27">
        <f t="shared" si="7"/>
        <v>0</v>
      </c>
    </row>
    <row r="267" spans="1:9" x14ac:dyDescent="0.3">
      <c r="B267" s="6" t="s">
        <v>508</v>
      </c>
      <c r="C267" s="6" t="s">
        <v>509</v>
      </c>
      <c r="D267" s="6" t="s">
        <v>35</v>
      </c>
      <c r="E267" s="8">
        <v>1</v>
      </c>
      <c r="F267" s="8">
        <v>2625</v>
      </c>
      <c r="G267" s="26">
        <f t="shared" si="6"/>
        <v>2625</v>
      </c>
      <c r="H267" s="1"/>
      <c r="I267" s="27">
        <f t="shared" si="7"/>
        <v>0</v>
      </c>
    </row>
    <row r="268" spans="1:9" x14ac:dyDescent="0.3">
      <c r="B268" s="6" t="s">
        <v>510</v>
      </c>
      <c r="C268" s="6" t="s">
        <v>511</v>
      </c>
      <c r="D268" s="6" t="s">
        <v>35</v>
      </c>
      <c r="E268" s="8">
        <v>1</v>
      </c>
      <c r="F268" s="8">
        <v>2625</v>
      </c>
      <c r="G268" s="26">
        <f t="shared" ref="G268:G331" si="8">ROUND(E268*F268,2)</f>
        <v>2625</v>
      </c>
      <c r="H268" s="1"/>
      <c r="I268" s="27">
        <f t="shared" ref="I268:I331" si="9">ROUND(E268*H268,2)</f>
        <v>0</v>
      </c>
    </row>
    <row r="269" spans="1:9" x14ac:dyDescent="0.3">
      <c r="B269" s="6" t="s">
        <v>512</v>
      </c>
      <c r="C269" s="6" t="s">
        <v>513</v>
      </c>
      <c r="D269" s="6" t="s">
        <v>35</v>
      </c>
      <c r="E269" s="8">
        <v>1</v>
      </c>
      <c r="F269" s="8">
        <v>3937.5</v>
      </c>
      <c r="G269" s="26">
        <f t="shared" si="8"/>
        <v>3937.5</v>
      </c>
      <c r="H269" s="1"/>
      <c r="I269" s="27">
        <f t="shared" si="9"/>
        <v>0</v>
      </c>
    </row>
    <row r="270" spans="1:9" x14ac:dyDescent="0.3">
      <c r="B270" s="6" t="s">
        <v>514</v>
      </c>
      <c r="C270" s="6" t="s">
        <v>515</v>
      </c>
      <c r="D270" s="6" t="s">
        <v>608</v>
      </c>
      <c r="E270" s="8">
        <v>1</v>
      </c>
      <c r="F270" s="8">
        <v>1653.75</v>
      </c>
      <c r="G270" s="26">
        <f t="shared" si="8"/>
        <v>1653.75</v>
      </c>
      <c r="H270" s="1"/>
      <c r="I270" s="27">
        <f t="shared" si="9"/>
        <v>0</v>
      </c>
    </row>
    <row r="271" spans="1:9" x14ac:dyDescent="0.3">
      <c r="B271" s="6" t="s">
        <v>516</v>
      </c>
      <c r="C271" s="6" t="s">
        <v>517</v>
      </c>
      <c r="D271" s="6" t="s">
        <v>35</v>
      </c>
      <c r="E271" s="8">
        <v>1</v>
      </c>
      <c r="F271" s="8">
        <v>2257.5</v>
      </c>
      <c r="G271" s="26">
        <f t="shared" si="8"/>
        <v>2257.5</v>
      </c>
      <c r="H271" s="1"/>
      <c r="I271" s="27">
        <f t="shared" si="9"/>
        <v>0</v>
      </c>
    </row>
    <row r="272" spans="1:9" x14ac:dyDescent="0.3">
      <c r="A272" s="6" t="s">
        <v>518</v>
      </c>
      <c r="B272" s="6" t="s">
        <v>758</v>
      </c>
      <c r="C272" s="6" t="s">
        <v>519</v>
      </c>
      <c r="G272" s="8"/>
      <c r="H272" s="28"/>
      <c r="I272" s="29"/>
    </row>
    <row r="273" spans="1:9" x14ac:dyDescent="0.3">
      <c r="B273" s="6" t="s">
        <v>759</v>
      </c>
      <c r="C273" s="6" t="s">
        <v>760</v>
      </c>
      <c r="D273" s="6" t="s">
        <v>35</v>
      </c>
      <c r="E273" s="8">
        <v>3</v>
      </c>
      <c r="F273" s="8">
        <v>4415.46</v>
      </c>
      <c r="G273" s="26">
        <f t="shared" si="8"/>
        <v>13246.38</v>
      </c>
      <c r="H273" s="1"/>
      <c r="I273" s="27">
        <f t="shared" si="9"/>
        <v>0</v>
      </c>
    </row>
    <row r="274" spans="1:9" x14ac:dyDescent="0.3">
      <c r="B274" s="6" t="s">
        <v>761</v>
      </c>
      <c r="C274" s="6" t="s">
        <v>762</v>
      </c>
      <c r="D274" s="6" t="s">
        <v>35</v>
      </c>
      <c r="E274" s="8">
        <v>3</v>
      </c>
      <c r="F274" s="8">
        <v>441</v>
      </c>
      <c r="G274" s="26">
        <f t="shared" si="8"/>
        <v>1323</v>
      </c>
      <c r="H274" s="1"/>
      <c r="I274" s="27">
        <f t="shared" si="9"/>
        <v>0</v>
      </c>
    </row>
    <row r="275" spans="1:9" x14ac:dyDescent="0.3">
      <c r="B275" s="6" t="s">
        <v>763</v>
      </c>
      <c r="C275" s="6" t="s">
        <v>764</v>
      </c>
      <c r="D275" s="6" t="s">
        <v>35</v>
      </c>
      <c r="E275" s="8">
        <v>1</v>
      </c>
      <c r="F275" s="8">
        <v>220.5</v>
      </c>
      <c r="G275" s="26">
        <f t="shared" si="8"/>
        <v>220.5</v>
      </c>
      <c r="H275" s="1"/>
      <c r="I275" s="27">
        <f t="shared" si="9"/>
        <v>0</v>
      </c>
    </row>
    <row r="276" spans="1:9" x14ac:dyDescent="0.3">
      <c r="B276" s="6" t="s">
        <v>520</v>
      </c>
      <c r="C276" s="6" t="s">
        <v>521</v>
      </c>
      <c r="D276" s="6" t="s">
        <v>35</v>
      </c>
      <c r="E276" s="8">
        <v>1</v>
      </c>
      <c r="F276" s="8">
        <v>521.04</v>
      </c>
      <c r="G276" s="26">
        <f t="shared" si="8"/>
        <v>521.04</v>
      </c>
      <c r="H276" s="1"/>
      <c r="I276" s="27">
        <f t="shared" si="9"/>
        <v>0</v>
      </c>
    </row>
    <row r="277" spans="1:9" x14ac:dyDescent="0.3">
      <c r="B277" s="6" t="s">
        <v>522</v>
      </c>
      <c r="C277" s="6" t="s">
        <v>523</v>
      </c>
      <c r="D277" s="6" t="s">
        <v>35</v>
      </c>
      <c r="E277" s="8">
        <v>1</v>
      </c>
      <c r="F277" s="8">
        <v>7212.92</v>
      </c>
      <c r="G277" s="26">
        <f t="shared" si="8"/>
        <v>7212.92</v>
      </c>
      <c r="H277" s="1"/>
      <c r="I277" s="27">
        <f t="shared" si="9"/>
        <v>0</v>
      </c>
    </row>
    <row r="278" spans="1:9" x14ac:dyDescent="0.3">
      <c r="B278" s="6" t="s">
        <v>524</v>
      </c>
      <c r="C278" s="6" t="s">
        <v>525</v>
      </c>
      <c r="D278" s="6" t="s">
        <v>35</v>
      </c>
      <c r="E278" s="8">
        <v>1</v>
      </c>
      <c r="F278" s="8">
        <v>1275.3800000000001</v>
      </c>
      <c r="G278" s="26">
        <f t="shared" si="8"/>
        <v>1275.3800000000001</v>
      </c>
      <c r="H278" s="1"/>
      <c r="I278" s="27">
        <f t="shared" si="9"/>
        <v>0</v>
      </c>
    </row>
    <row r="279" spans="1:9" x14ac:dyDescent="0.3">
      <c r="B279" s="6" t="s">
        <v>526</v>
      </c>
      <c r="C279" s="6" t="s">
        <v>527</v>
      </c>
      <c r="D279" s="6" t="s">
        <v>35</v>
      </c>
      <c r="E279" s="8">
        <v>1</v>
      </c>
      <c r="F279" s="8">
        <v>125.71</v>
      </c>
      <c r="G279" s="26">
        <f t="shared" si="8"/>
        <v>125.71</v>
      </c>
      <c r="H279" s="1"/>
      <c r="I279" s="27">
        <f t="shared" si="9"/>
        <v>0</v>
      </c>
    </row>
    <row r="280" spans="1:9" x14ac:dyDescent="0.3">
      <c r="B280" s="6" t="s">
        <v>528</v>
      </c>
      <c r="C280" s="6" t="s">
        <v>529</v>
      </c>
      <c r="D280" s="6" t="s">
        <v>35</v>
      </c>
      <c r="E280" s="8">
        <v>1</v>
      </c>
      <c r="F280" s="8">
        <v>6716.12</v>
      </c>
      <c r="G280" s="26">
        <f t="shared" si="8"/>
        <v>6716.12</v>
      </c>
      <c r="H280" s="1"/>
      <c r="I280" s="27">
        <f t="shared" si="9"/>
        <v>0</v>
      </c>
    </row>
    <row r="281" spans="1:9" x14ac:dyDescent="0.3">
      <c r="B281" s="6" t="s">
        <v>530</v>
      </c>
      <c r="C281" s="6" t="s">
        <v>531</v>
      </c>
      <c r="D281" s="6" t="s">
        <v>35</v>
      </c>
      <c r="E281" s="8">
        <v>1</v>
      </c>
      <c r="F281" s="8">
        <v>4869.1099999999997</v>
      </c>
      <c r="G281" s="26">
        <f t="shared" si="8"/>
        <v>4869.1099999999997</v>
      </c>
      <c r="H281" s="1"/>
      <c r="I281" s="27">
        <f t="shared" si="9"/>
        <v>0</v>
      </c>
    </row>
    <row r="282" spans="1:9" x14ac:dyDescent="0.3">
      <c r="B282" s="6" t="s">
        <v>765</v>
      </c>
      <c r="C282" s="6" t="s">
        <v>766</v>
      </c>
      <c r="D282" s="6" t="s">
        <v>35</v>
      </c>
      <c r="E282" s="8">
        <v>1</v>
      </c>
      <c r="F282" s="8">
        <v>3545.85</v>
      </c>
      <c r="G282" s="26">
        <f t="shared" si="8"/>
        <v>3545.85</v>
      </c>
      <c r="H282" s="1"/>
      <c r="I282" s="27">
        <f t="shared" si="9"/>
        <v>0</v>
      </c>
    </row>
    <row r="283" spans="1:9" x14ac:dyDescent="0.3">
      <c r="B283" s="6" t="s">
        <v>532</v>
      </c>
      <c r="C283" s="6" t="s">
        <v>533</v>
      </c>
      <c r="D283" s="6" t="s">
        <v>35</v>
      </c>
      <c r="E283" s="8">
        <v>4</v>
      </c>
      <c r="F283" s="8">
        <v>1785</v>
      </c>
      <c r="G283" s="26">
        <f t="shared" si="8"/>
        <v>7140</v>
      </c>
      <c r="H283" s="1"/>
      <c r="I283" s="27">
        <f t="shared" si="9"/>
        <v>0</v>
      </c>
    </row>
    <row r="284" spans="1:9" x14ac:dyDescent="0.3">
      <c r="B284" s="6" t="s">
        <v>534</v>
      </c>
      <c r="C284" s="6" t="s">
        <v>535</v>
      </c>
      <c r="D284" s="6" t="s">
        <v>145</v>
      </c>
      <c r="E284" s="8">
        <v>350</v>
      </c>
      <c r="F284" s="8">
        <v>2.7</v>
      </c>
      <c r="G284" s="26">
        <f t="shared" si="8"/>
        <v>945</v>
      </c>
      <c r="H284" s="1"/>
      <c r="I284" s="27">
        <f t="shared" si="9"/>
        <v>0</v>
      </c>
    </row>
    <row r="285" spans="1:9" x14ac:dyDescent="0.3">
      <c r="B285" s="6" t="s">
        <v>536</v>
      </c>
      <c r="C285" s="6" t="s">
        <v>537</v>
      </c>
      <c r="D285" s="6" t="s">
        <v>35</v>
      </c>
      <c r="E285" s="8">
        <v>4</v>
      </c>
      <c r="F285" s="8">
        <v>1522.5</v>
      </c>
      <c r="G285" s="26">
        <f t="shared" si="8"/>
        <v>6090</v>
      </c>
      <c r="H285" s="1"/>
      <c r="I285" s="27">
        <f t="shared" si="9"/>
        <v>0</v>
      </c>
    </row>
    <row r="286" spans="1:9" x14ac:dyDescent="0.3">
      <c r="B286" s="6" t="s">
        <v>538</v>
      </c>
      <c r="C286" s="6" t="s">
        <v>539</v>
      </c>
      <c r="D286" s="6" t="s">
        <v>35</v>
      </c>
      <c r="E286" s="8">
        <v>4</v>
      </c>
      <c r="F286" s="8">
        <v>1155</v>
      </c>
      <c r="G286" s="26">
        <f t="shared" si="8"/>
        <v>4620</v>
      </c>
      <c r="H286" s="1"/>
      <c r="I286" s="27">
        <f t="shared" si="9"/>
        <v>0</v>
      </c>
    </row>
    <row r="287" spans="1:9" x14ac:dyDescent="0.3">
      <c r="B287" s="6" t="s">
        <v>540</v>
      </c>
      <c r="C287" s="6" t="s">
        <v>541</v>
      </c>
      <c r="D287" s="6" t="s">
        <v>35</v>
      </c>
      <c r="E287" s="8">
        <v>1</v>
      </c>
      <c r="F287" s="8">
        <v>262.5</v>
      </c>
      <c r="G287" s="26">
        <f t="shared" si="8"/>
        <v>262.5</v>
      </c>
      <c r="H287" s="1"/>
      <c r="I287" s="27">
        <f t="shared" si="9"/>
        <v>0</v>
      </c>
    </row>
    <row r="288" spans="1:9" x14ac:dyDescent="0.3">
      <c r="A288" s="6" t="s">
        <v>542</v>
      </c>
      <c r="B288" s="6" t="s">
        <v>767</v>
      </c>
      <c r="C288" s="6" t="s">
        <v>543</v>
      </c>
      <c r="G288" s="8"/>
      <c r="H288" s="28"/>
      <c r="I288" s="29"/>
    </row>
    <row r="289" spans="1:9" x14ac:dyDescent="0.3">
      <c r="B289" s="6" t="s">
        <v>544</v>
      </c>
      <c r="C289" s="6" t="s">
        <v>545</v>
      </c>
      <c r="D289" s="6" t="s">
        <v>35</v>
      </c>
      <c r="E289" s="8">
        <v>2</v>
      </c>
      <c r="F289" s="8">
        <v>1008.9</v>
      </c>
      <c r="G289" s="26">
        <f t="shared" si="8"/>
        <v>2017.8</v>
      </c>
      <c r="H289" s="1"/>
      <c r="I289" s="27">
        <f t="shared" si="9"/>
        <v>0</v>
      </c>
    </row>
    <row r="290" spans="1:9" x14ac:dyDescent="0.3">
      <c r="B290" s="6" t="s">
        <v>546</v>
      </c>
      <c r="C290" s="6" t="s">
        <v>547</v>
      </c>
      <c r="D290" s="6" t="s">
        <v>145</v>
      </c>
      <c r="E290" s="8">
        <v>135</v>
      </c>
      <c r="F290" s="8">
        <v>3.81</v>
      </c>
      <c r="G290" s="26">
        <f t="shared" si="8"/>
        <v>514.35</v>
      </c>
      <c r="H290" s="1"/>
      <c r="I290" s="27">
        <f t="shared" si="9"/>
        <v>0</v>
      </c>
    </row>
    <row r="291" spans="1:9" x14ac:dyDescent="0.3">
      <c r="B291" s="6" t="s">
        <v>534</v>
      </c>
      <c r="C291" s="6" t="s">
        <v>535</v>
      </c>
      <c r="D291" s="6" t="s">
        <v>145</v>
      </c>
      <c r="E291" s="8">
        <v>135</v>
      </c>
      <c r="F291" s="8">
        <v>2.7</v>
      </c>
      <c r="G291" s="26">
        <f t="shared" si="8"/>
        <v>364.5</v>
      </c>
      <c r="H291" s="1"/>
      <c r="I291" s="27">
        <f t="shared" si="9"/>
        <v>0</v>
      </c>
    </row>
    <row r="292" spans="1:9" x14ac:dyDescent="0.3">
      <c r="B292" s="6" t="s">
        <v>548</v>
      </c>
      <c r="C292" s="6" t="s">
        <v>549</v>
      </c>
      <c r="D292" s="6" t="s">
        <v>35</v>
      </c>
      <c r="E292" s="8">
        <v>1</v>
      </c>
      <c r="F292" s="8">
        <v>1155</v>
      </c>
      <c r="G292" s="26">
        <f t="shared" si="8"/>
        <v>1155</v>
      </c>
      <c r="H292" s="1"/>
      <c r="I292" s="27">
        <f t="shared" si="9"/>
        <v>0</v>
      </c>
    </row>
    <row r="293" spans="1:9" x14ac:dyDescent="0.3">
      <c r="B293" s="6" t="s">
        <v>550</v>
      </c>
      <c r="C293" s="6" t="s">
        <v>551</v>
      </c>
      <c r="D293" s="6" t="s">
        <v>35</v>
      </c>
      <c r="E293" s="8">
        <v>1</v>
      </c>
      <c r="F293" s="8">
        <v>1260</v>
      </c>
      <c r="G293" s="26">
        <f t="shared" si="8"/>
        <v>1260</v>
      </c>
      <c r="H293" s="1"/>
      <c r="I293" s="27">
        <f t="shared" si="9"/>
        <v>0</v>
      </c>
    </row>
    <row r="294" spans="1:9" x14ac:dyDescent="0.3">
      <c r="B294" s="6" t="s">
        <v>552</v>
      </c>
      <c r="C294" s="6" t="s">
        <v>553</v>
      </c>
      <c r="D294" s="6" t="s">
        <v>35</v>
      </c>
      <c r="E294" s="8">
        <v>1</v>
      </c>
      <c r="F294" s="8">
        <v>682.5</v>
      </c>
      <c r="G294" s="26">
        <f t="shared" si="8"/>
        <v>682.5</v>
      </c>
      <c r="H294" s="1"/>
      <c r="I294" s="27">
        <f t="shared" si="9"/>
        <v>0</v>
      </c>
    </row>
    <row r="295" spans="1:9" x14ac:dyDescent="0.3">
      <c r="B295" s="6" t="s">
        <v>554</v>
      </c>
      <c r="C295" s="6" t="s">
        <v>555</v>
      </c>
      <c r="D295" s="6" t="s">
        <v>35</v>
      </c>
      <c r="E295" s="8">
        <v>1</v>
      </c>
      <c r="F295" s="8">
        <v>472.5</v>
      </c>
      <c r="G295" s="26">
        <f t="shared" si="8"/>
        <v>472.5</v>
      </c>
      <c r="H295" s="1"/>
      <c r="I295" s="27">
        <f t="shared" si="9"/>
        <v>0</v>
      </c>
    </row>
    <row r="296" spans="1:9" x14ac:dyDescent="0.3">
      <c r="A296" s="6" t="s">
        <v>556</v>
      </c>
      <c r="B296" s="6" t="s">
        <v>768</v>
      </c>
      <c r="C296" s="6" t="s">
        <v>557</v>
      </c>
      <c r="G296" s="8"/>
      <c r="H296" s="28"/>
      <c r="I296" s="29"/>
    </row>
    <row r="297" spans="1:9" x14ac:dyDescent="0.3">
      <c r="B297" s="6" t="s">
        <v>769</v>
      </c>
      <c r="C297" s="6" t="s">
        <v>558</v>
      </c>
      <c r="D297" s="6" t="s">
        <v>35</v>
      </c>
      <c r="E297" s="8">
        <v>1</v>
      </c>
      <c r="F297" s="8">
        <v>597.24</v>
      </c>
      <c r="G297" s="26">
        <f t="shared" si="8"/>
        <v>597.24</v>
      </c>
      <c r="H297" s="1"/>
      <c r="I297" s="27">
        <f t="shared" si="9"/>
        <v>0</v>
      </c>
    </row>
    <row r="298" spans="1:9" x14ac:dyDescent="0.3">
      <c r="B298" s="6" t="s">
        <v>770</v>
      </c>
      <c r="C298" s="6" t="s">
        <v>559</v>
      </c>
      <c r="D298" s="6" t="s">
        <v>35</v>
      </c>
      <c r="E298" s="8">
        <v>3</v>
      </c>
      <c r="F298" s="8">
        <v>126.34</v>
      </c>
      <c r="G298" s="26">
        <f t="shared" si="8"/>
        <v>379.02</v>
      </c>
      <c r="H298" s="1"/>
      <c r="I298" s="27">
        <f t="shared" si="9"/>
        <v>0</v>
      </c>
    </row>
    <row r="299" spans="1:9" x14ac:dyDescent="0.3">
      <c r="B299" s="6" t="s">
        <v>560</v>
      </c>
      <c r="C299" s="6" t="s">
        <v>561</v>
      </c>
      <c r="D299" s="6" t="s">
        <v>35</v>
      </c>
      <c r="E299" s="8">
        <v>100</v>
      </c>
      <c r="F299" s="8">
        <v>3.22</v>
      </c>
      <c r="G299" s="26">
        <f t="shared" si="8"/>
        <v>322</v>
      </c>
      <c r="H299" s="1"/>
      <c r="I299" s="27">
        <f t="shared" si="9"/>
        <v>0</v>
      </c>
    </row>
    <row r="300" spans="1:9" x14ac:dyDescent="0.3">
      <c r="B300" s="6" t="s">
        <v>771</v>
      </c>
      <c r="C300" s="6" t="s">
        <v>562</v>
      </c>
      <c r="D300" s="6" t="s">
        <v>35</v>
      </c>
      <c r="E300" s="8">
        <v>1</v>
      </c>
      <c r="F300" s="8">
        <v>1312.5</v>
      </c>
      <c r="G300" s="26">
        <f t="shared" si="8"/>
        <v>1312.5</v>
      </c>
      <c r="H300" s="1"/>
      <c r="I300" s="27">
        <f t="shared" si="9"/>
        <v>0</v>
      </c>
    </row>
    <row r="301" spans="1:9" x14ac:dyDescent="0.3">
      <c r="B301" s="6" t="s">
        <v>563</v>
      </c>
      <c r="C301" s="6" t="s">
        <v>564</v>
      </c>
      <c r="D301" s="6" t="s">
        <v>35</v>
      </c>
      <c r="E301" s="8">
        <v>1</v>
      </c>
      <c r="F301" s="8">
        <v>1691.66</v>
      </c>
      <c r="G301" s="26">
        <f t="shared" si="8"/>
        <v>1691.66</v>
      </c>
      <c r="H301" s="1"/>
      <c r="I301" s="27">
        <f t="shared" si="9"/>
        <v>0</v>
      </c>
    </row>
    <row r="302" spans="1:9" x14ac:dyDescent="0.3">
      <c r="B302" s="6" t="s">
        <v>772</v>
      </c>
      <c r="C302" s="6" t="s">
        <v>565</v>
      </c>
      <c r="D302" s="6" t="s">
        <v>35</v>
      </c>
      <c r="E302" s="8">
        <v>1</v>
      </c>
      <c r="F302" s="8">
        <v>262.5</v>
      </c>
      <c r="G302" s="26">
        <f t="shared" si="8"/>
        <v>262.5</v>
      </c>
      <c r="H302" s="1"/>
      <c r="I302" s="27">
        <f t="shared" si="9"/>
        <v>0</v>
      </c>
    </row>
    <row r="303" spans="1:9" x14ac:dyDescent="0.3">
      <c r="A303" s="6" t="s">
        <v>566</v>
      </c>
      <c r="B303" s="6" t="s">
        <v>773</v>
      </c>
      <c r="C303" s="6" t="s">
        <v>567</v>
      </c>
      <c r="G303" s="8"/>
      <c r="H303" s="28"/>
      <c r="I303" s="29"/>
    </row>
    <row r="304" spans="1:9" x14ac:dyDescent="0.3">
      <c r="B304" s="6" t="s">
        <v>568</v>
      </c>
      <c r="C304" s="6" t="s">
        <v>569</v>
      </c>
      <c r="D304" s="6" t="s">
        <v>35</v>
      </c>
      <c r="E304" s="8">
        <v>2</v>
      </c>
      <c r="F304" s="8">
        <v>503.73</v>
      </c>
      <c r="G304" s="26">
        <f t="shared" si="8"/>
        <v>1007.46</v>
      </c>
      <c r="H304" s="1"/>
      <c r="I304" s="27">
        <f t="shared" si="9"/>
        <v>0</v>
      </c>
    </row>
    <row r="305" spans="1:9" x14ac:dyDescent="0.3">
      <c r="B305" s="6" t="s">
        <v>570</v>
      </c>
      <c r="C305" s="6" t="s">
        <v>571</v>
      </c>
      <c r="D305" s="6" t="s">
        <v>145</v>
      </c>
      <c r="E305" s="8">
        <v>49</v>
      </c>
      <c r="F305" s="8">
        <v>10.28</v>
      </c>
      <c r="G305" s="26">
        <f t="shared" si="8"/>
        <v>503.72</v>
      </c>
      <c r="H305" s="1"/>
      <c r="I305" s="27">
        <f t="shared" si="9"/>
        <v>0</v>
      </c>
    </row>
    <row r="306" spans="1:9" x14ac:dyDescent="0.3">
      <c r="B306" s="6" t="s">
        <v>572</v>
      </c>
      <c r="C306" s="6" t="s">
        <v>573</v>
      </c>
      <c r="D306" s="6" t="s">
        <v>35</v>
      </c>
      <c r="E306" s="8">
        <v>1</v>
      </c>
      <c r="F306" s="8">
        <v>1470</v>
      </c>
      <c r="G306" s="26">
        <f t="shared" si="8"/>
        <v>1470</v>
      </c>
      <c r="H306" s="1"/>
      <c r="I306" s="27">
        <f t="shared" si="9"/>
        <v>0</v>
      </c>
    </row>
    <row r="307" spans="1:9" x14ac:dyDescent="0.3">
      <c r="B307" s="6" t="s">
        <v>574</v>
      </c>
      <c r="C307" s="6" t="s">
        <v>575</v>
      </c>
      <c r="D307" s="6" t="s">
        <v>35</v>
      </c>
      <c r="E307" s="8">
        <v>1</v>
      </c>
      <c r="F307" s="8">
        <v>1635.9</v>
      </c>
      <c r="G307" s="26">
        <f t="shared" si="8"/>
        <v>1635.9</v>
      </c>
      <c r="H307" s="1"/>
      <c r="I307" s="27">
        <f t="shared" si="9"/>
        <v>0</v>
      </c>
    </row>
    <row r="308" spans="1:9" x14ac:dyDescent="0.3">
      <c r="A308" s="6" t="s">
        <v>576</v>
      </c>
      <c r="B308" s="6" t="s">
        <v>774</v>
      </c>
      <c r="C308" s="6" t="s">
        <v>350</v>
      </c>
      <c r="G308" s="8"/>
      <c r="H308" s="28"/>
      <c r="I308" s="29"/>
    </row>
    <row r="309" spans="1:9" x14ac:dyDescent="0.3">
      <c r="A309" s="6" t="s">
        <v>577</v>
      </c>
      <c r="B309" s="6" t="s">
        <v>775</v>
      </c>
      <c r="C309" s="6" t="s">
        <v>351</v>
      </c>
      <c r="G309" s="8"/>
      <c r="H309" s="28"/>
      <c r="I309" s="29"/>
    </row>
    <row r="310" spans="1:9" x14ac:dyDescent="0.3">
      <c r="B310" s="6" t="s">
        <v>139</v>
      </c>
      <c r="C310" s="6" t="s">
        <v>177</v>
      </c>
      <c r="D310" s="6" t="s">
        <v>35</v>
      </c>
      <c r="E310" s="8">
        <v>1</v>
      </c>
      <c r="F310" s="8">
        <v>548.16999999999996</v>
      </c>
      <c r="G310" s="26">
        <f t="shared" si="8"/>
        <v>548.16999999999996</v>
      </c>
      <c r="H310" s="1"/>
      <c r="I310" s="27">
        <f t="shared" si="9"/>
        <v>0</v>
      </c>
    </row>
    <row r="311" spans="1:9" x14ac:dyDescent="0.3">
      <c r="B311" s="6" t="s">
        <v>243</v>
      </c>
      <c r="C311" s="6" t="s">
        <v>352</v>
      </c>
      <c r="D311" s="6" t="s">
        <v>35</v>
      </c>
      <c r="E311" s="8">
        <v>1</v>
      </c>
      <c r="F311" s="8">
        <v>1185.99</v>
      </c>
      <c r="G311" s="26">
        <f t="shared" si="8"/>
        <v>1185.99</v>
      </c>
      <c r="H311" s="1"/>
      <c r="I311" s="27">
        <f t="shared" si="9"/>
        <v>0</v>
      </c>
    </row>
    <row r="312" spans="1:9" x14ac:dyDescent="0.3">
      <c r="B312" s="6" t="s">
        <v>244</v>
      </c>
      <c r="C312" s="6" t="s">
        <v>182</v>
      </c>
      <c r="D312" s="6" t="s">
        <v>35</v>
      </c>
      <c r="E312" s="8">
        <v>10</v>
      </c>
      <c r="F312" s="8">
        <v>47.55</v>
      </c>
      <c r="G312" s="26">
        <f t="shared" si="8"/>
        <v>475.5</v>
      </c>
      <c r="H312" s="1"/>
      <c r="I312" s="27">
        <f t="shared" si="9"/>
        <v>0</v>
      </c>
    </row>
    <row r="313" spans="1:9" x14ac:dyDescent="0.3">
      <c r="B313" s="6" t="s">
        <v>245</v>
      </c>
      <c r="C313" s="6" t="s">
        <v>178</v>
      </c>
      <c r="D313" s="6" t="s">
        <v>145</v>
      </c>
      <c r="E313" s="8">
        <v>30</v>
      </c>
      <c r="F313" s="8">
        <v>1.69</v>
      </c>
      <c r="G313" s="26">
        <f t="shared" si="8"/>
        <v>50.7</v>
      </c>
      <c r="H313" s="1"/>
      <c r="I313" s="27">
        <f t="shared" si="9"/>
        <v>0</v>
      </c>
    </row>
    <row r="314" spans="1:9" x14ac:dyDescent="0.3">
      <c r="B314" s="6" t="s">
        <v>140</v>
      </c>
      <c r="C314" s="6" t="s">
        <v>180</v>
      </c>
      <c r="D314" s="6" t="s">
        <v>145</v>
      </c>
      <c r="E314" s="8">
        <v>150</v>
      </c>
      <c r="F314" s="8">
        <v>16.29</v>
      </c>
      <c r="G314" s="26">
        <f t="shared" si="8"/>
        <v>2443.5</v>
      </c>
      <c r="H314" s="1"/>
      <c r="I314" s="27">
        <f t="shared" si="9"/>
        <v>0</v>
      </c>
    </row>
    <row r="315" spans="1:9" x14ac:dyDescent="0.3">
      <c r="A315" s="6" t="s">
        <v>578</v>
      </c>
      <c r="B315" s="6" t="s">
        <v>776</v>
      </c>
      <c r="C315" s="6" t="s">
        <v>579</v>
      </c>
      <c r="G315" s="8"/>
      <c r="H315" s="28"/>
      <c r="I315" s="29"/>
    </row>
    <row r="316" spans="1:9" x14ac:dyDescent="0.3">
      <c r="B316" s="6" t="s">
        <v>580</v>
      </c>
      <c r="C316" s="6" t="s">
        <v>581</v>
      </c>
      <c r="D316" s="6" t="s">
        <v>35</v>
      </c>
      <c r="E316" s="8">
        <v>1</v>
      </c>
      <c r="F316" s="8">
        <v>951.02</v>
      </c>
      <c r="G316" s="26">
        <f t="shared" si="8"/>
        <v>951.02</v>
      </c>
      <c r="H316" s="1"/>
      <c r="I316" s="27">
        <f t="shared" si="9"/>
        <v>0</v>
      </c>
    </row>
    <row r="317" spans="1:9" x14ac:dyDescent="0.3">
      <c r="B317" s="6" t="s">
        <v>582</v>
      </c>
      <c r="C317" s="6" t="s">
        <v>583</v>
      </c>
      <c r="D317" s="6" t="s">
        <v>35</v>
      </c>
      <c r="E317" s="8">
        <v>1</v>
      </c>
      <c r="F317" s="8">
        <v>357.72</v>
      </c>
      <c r="G317" s="26">
        <f t="shared" si="8"/>
        <v>357.72</v>
      </c>
      <c r="H317" s="1"/>
      <c r="I317" s="27">
        <f t="shared" si="9"/>
        <v>0</v>
      </c>
    </row>
    <row r="318" spans="1:9" x14ac:dyDescent="0.3">
      <c r="A318" s="6" t="s">
        <v>584</v>
      </c>
      <c r="B318" s="6" t="s">
        <v>777</v>
      </c>
      <c r="C318" s="6" t="s">
        <v>38</v>
      </c>
      <c r="G318" s="8"/>
      <c r="H318" s="28"/>
      <c r="I318" s="29"/>
    </row>
    <row r="319" spans="1:9" x14ac:dyDescent="0.3">
      <c r="B319" s="6" t="s">
        <v>246</v>
      </c>
      <c r="C319" s="6" t="s">
        <v>183</v>
      </c>
      <c r="D319" s="6" t="s">
        <v>145</v>
      </c>
      <c r="E319" s="8">
        <v>50</v>
      </c>
      <c r="F319" s="8">
        <v>220.34</v>
      </c>
      <c r="G319" s="26">
        <f t="shared" si="8"/>
        <v>11017</v>
      </c>
      <c r="H319" s="1"/>
      <c r="I319" s="27">
        <f t="shared" si="9"/>
        <v>0</v>
      </c>
    </row>
    <row r="320" spans="1:9" x14ac:dyDescent="0.3">
      <c r="B320" s="6" t="s">
        <v>247</v>
      </c>
      <c r="C320" s="6" t="s">
        <v>184</v>
      </c>
      <c r="D320" s="6" t="s">
        <v>145</v>
      </c>
      <c r="E320" s="8">
        <v>42</v>
      </c>
      <c r="F320" s="8">
        <v>154.33000000000001</v>
      </c>
      <c r="G320" s="26">
        <f t="shared" si="8"/>
        <v>6481.86</v>
      </c>
      <c r="H320" s="1"/>
      <c r="I320" s="27">
        <f t="shared" si="9"/>
        <v>0</v>
      </c>
    </row>
    <row r="321" spans="1:9" x14ac:dyDescent="0.3">
      <c r="B321" s="6" t="s">
        <v>248</v>
      </c>
      <c r="C321" s="6" t="s">
        <v>185</v>
      </c>
      <c r="D321" s="6" t="s">
        <v>35</v>
      </c>
      <c r="E321" s="8">
        <v>27</v>
      </c>
      <c r="F321" s="8">
        <v>28.47</v>
      </c>
      <c r="G321" s="26">
        <f t="shared" si="8"/>
        <v>768.69</v>
      </c>
      <c r="H321" s="1"/>
      <c r="I321" s="27">
        <f t="shared" si="9"/>
        <v>0</v>
      </c>
    </row>
    <row r="322" spans="1:9" x14ac:dyDescent="0.3">
      <c r="B322" s="6" t="s">
        <v>249</v>
      </c>
      <c r="C322" s="6" t="s">
        <v>181</v>
      </c>
      <c r="D322" s="6" t="s">
        <v>35</v>
      </c>
      <c r="E322" s="8">
        <v>6</v>
      </c>
      <c r="F322" s="8">
        <v>72.540000000000006</v>
      </c>
      <c r="G322" s="26">
        <f t="shared" si="8"/>
        <v>435.24</v>
      </c>
      <c r="H322" s="1"/>
      <c r="I322" s="27">
        <f t="shared" si="9"/>
        <v>0</v>
      </c>
    </row>
    <row r="323" spans="1:9" x14ac:dyDescent="0.3">
      <c r="B323" s="6" t="s">
        <v>585</v>
      </c>
      <c r="C323" s="6" t="s">
        <v>586</v>
      </c>
      <c r="D323" s="6" t="s">
        <v>35</v>
      </c>
      <c r="E323" s="8">
        <v>5</v>
      </c>
      <c r="F323" s="8">
        <v>226.91</v>
      </c>
      <c r="G323" s="26">
        <f t="shared" si="8"/>
        <v>1134.55</v>
      </c>
      <c r="H323" s="1"/>
      <c r="I323" s="27">
        <f t="shared" si="9"/>
        <v>0</v>
      </c>
    </row>
    <row r="324" spans="1:9" x14ac:dyDescent="0.3">
      <c r="A324" s="6" t="s">
        <v>587</v>
      </c>
      <c r="B324" s="6" t="s">
        <v>778</v>
      </c>
      <c r="C324" s="6" t="s">
        <v>353</v>
      </c>
      <c r="G324" s="8"/>
      <c r="H324" s="28"/>
      <c r="I324" s="29"/>
    </row>
    <row r="325" spans="1:9" x14ac:dyDescent="0.3">
      <c r="B325" s="6" t="s">
        <v>250</v>
      </c>
      <c r="C325" s="6" t="s">
        <v>160</v>
      </c>
      <c r="D325" s="6" t="s">
        <v>145</v>
      </c>
      <c r="E325" s="8">
        <v>72</v>
      </c>
      <c r="F325" s="8">
        <v>5.57</v>
      </c>
      <c r="G325" s="26">
        <f t="shared" si="8"/>
        <v>401.04</v>
      </c>
      <c r="H325" s="1"/>
      <c r="I325" s="27">
        <f t="shared" si="9"/>
        <v>0</v>
      </c>
    </row>
    <row r="326" spans="1:9" x14ac:dyDescent="0.3">
      <c r="B326" s="6" t="s">
        <v>588</v>
      </c>
      <c r="C326" s="6" t="s">
        <v>589</v>
      </c>
      <c r="D326" s="6" t="s">
        <v>35</v>
      </c>
      <c r="E326" s="8">
        <v>1</v>
      </c>
      <c r="F326" s="8">
        <v>328.94</v>
      </c>
      <c r="G326" s="26">
        <f t="shared" si="8"/>
        <v>328.94</v>
      </c>
      <c r="H326" s="1"/>
      <c r="I326" s="27">
        <f t="shared" si="9"/>
        <v>0</v>
      </c>
    </row>
    <row r="327" spans="1:9" x14ac:dyDescent="0.3">
      <c r="B327" s="6" t="s">
        <v>779</v>
      </c>
      <c r="C327" s="6" t="s">
        <v>780</v>
      </c>
      <c r="D327" s="6" t="s">
        <v>145</v>
      </c>
      <c r="E327" s="8">
        <v>25</v>
      </c>
      <c r="F327" s="8">
        <v>23.76</v>
      </c>
      <c r="G327" s="26">
        <f t="shared" si="8"/>
        <v>594</v>
      </c>
      <c r="H327" s="1"/>
      <c r="I327" s="27">
        <f t="shared" si="9"/>
        <v>0</v>
      </c>
    </row>
    <row r="328" spans="1:9" x14ac:dyDescent="0.3">
      <c r="B328" s="6" t="s">
        <v>590</v>
      </c>
      <c r="C328" s="6" t="s">
        <v>591</v>
      </c>
      <c r="D328" s="6" t="s">
        <v>145</v>
      </c>
      <c r="E328" s="8">
        <v>25</v>
      </c>
      <c r="F328" s="8">
        <v>13.46</v>
      </c>
      <c r="G328" s="26">
        <f t="shared" si="8"/>
        <v>336.5</v>
      </c>
      <c r="H328" s="1"/>
      <c r="I328" s="27">
        <f t="shared" si="9"/>
        <v>0</v>
      </c>
    </row>
    <row r="329" spans="1:9" x14ac:dyDescent="0.3">
      <c r="B329" s="6" t="s">
        <v>245</v>
      </c>
      <c r="C329" s="6" t="s">
        <v>178</v>
      </c>
      <c r="D329" s="6" t="s">
        <v>145</v>
      </c>
      <c r="E329" s="8">
        <v>150</v>
      </c>
      <c r="F329" s="8">
        <v>1.69</v>
      </c>
      <c r="G329" s="26">
        <f t="shared" si="8"/>
        <v>253.5</v>
      </c>
      <c r="H329" s="1"/>
      <c r="I329" s="27">
        <f t="shared" si="9"/>
        <v>0</v>
      </c>
    </row>
    <row r="330" spans="1:9" x14ac:dyDescent="0.3">
      <c r="B330" s="6" t="s">
        <v>592</v>
      </c>
      <c r="C330" s="6" t="s">
        <v>593</v>
      </c>
      <c r="D330" s="6" t="s">
        <v>145</v>
      </c>
      <c r="E330" s="8">
        <v>300</v>
      </c>
      <c r="F330" s="8">
        <v>3.21</v>
      </c>
      <c r="G330" s="26">
        <f t="shared" si="8"/>
        <v>963</v>
      </c>
      <c r="H330" s="1"/>
      <c r="I330" s="27">
        <f t="shared" si="9"/>
        <v>0</v>
      </c>
    </row>
    <row r="331" spans="1:9" x14ac:dyDescent="0.3">
      <c r="B331" s="6" t="s">
        <v>251</v>
      </c>
      <c r="C331" s="6" t="s">
        <v>179</v>
      </c>
      <c r="D331" s="6" t="s">
        <v>145</v>
      </c>
      <c r="E331" s="8">
        <v>240</v>
      </c>
      <c r="F331" s="8">
        <v>4.34</v>
      </c>
      <c r="G331" s="26">
        <f t="shared" si="8"/>
        <v>1041.5999999999999</v>
      </c>
      <c r="H331" s="1"/>
      <c r="I331" s="27">
        <f t="shared" si="9"/>
        <v>0</v>
      </c>
    </row>
    <row r="332" spans="1:9" x14ac:dyDescent="0.3">
      <c r="B332" s="6" t="s">
        <v>594</v>
      </c>
      <c r="C332" s="6" t="s">
        <v>595</v>
      </c>
      <c r="D332" s="6" t="s">
        <v>145</v>
      </c>
      <c r="E332" s="8">
        <v>190</v>
      </c>
      <c r="F332" s="8">
        <v>26.13</v>
      </c>
      <c r="G332" s="26">
        <f t="shared" ref="G332:G389" si="10">ROUND(E332*F332,2)</f>
        <v>4964.7</v>
      </c>
      <c r="H332" s="1"/>
      <c r="I332" s="27">
        <f t="shared" ref="I332:I389" si="11">ROUND(E332*H332,2)</f>
        <v>0</v>
      </c>
    </row>
    <row r="333" spans="1:9" x14ac:dyDescent="0.3">
      <c r="A333" s="6" t="s">
        <v>596</v>
      </c>
      <c r="B333" s="6" t="s">
        <v>781</v>
      </c>
      <c r="C333" s="6" t="s">
        <v>354</v>
      </c>
      <c r="G333" s="8"/>
      <c r="H333" s="28"/>
      <c r="I333" s="29"/>
    </row>
    <row r="334" spans="1:9" x14ac:dyDescent="0.3">
      <c r="B334" s="6" t="s">
        <v>252</v>
      </c>
      <c r="C334" s="6" t="s">
        <v>355</v>
      </c>
      <c r="D334" s="6" t="s">
        <v>35</v>
      </c>
      <c r="E334" s="8">
        <v>1</v>
      </c>
      <c r="F334" s="8">
        <v>533.21</v>
      </c>
      <c r="G334" s="26">
        <f t="shared" si="10"/>
        <v>533.21</v>
      </c>
      <c r="H334" s="1"/>
      <c r="I334" s="27">
        <f t="shared" si="11"/>
        <v>0</v>
      </c>
    </row>
    <row r="335" spans="1:9" x14ac:dyDescent="0.3">
      <c r="B335" s="6" t="s">
        <v>597</v>
      </c>
      <c r="C335" s="6" t="s">
        <v>598</v>
      </c>
      <c r="D335" s="6" t="s">
        <v>35</v>
      </c>
      <c r="E335" s="8">
        <v>1</v>
      </c>
      <c r="F335" s="8">
        <v>714.82</v>
      </c>
      <c r="G335" s="26">
        <f t="shared" si="10"/>
        <v>714.82</v>
      </c>
      <c r="H335" s="1"/>
      <c r="I335" s="27">
        <f t="shared" si="11"/>
        <v>0</v>
      </c>
    </row>
    <row r="336" spans="1:9" x14ac:dyDescent="0.3">
      <c r="B336" s="6" t="s">
        <v>599</v>
      </c>
      <c r="C336" s="6" t="s">
        <v>161</v>
      </c>
      <c r="D336" s="6" t="s">
        <v>35</v>
      </c>
      <c r="E336" s="8">
        <v>1</v>
      </c>
      <c r="F336" s="8">
        <v>1036.58</v>
      </c>
      <c r="G336" s="26">
        <f t="shared" si="10"/>
        <v>1036.58</v>
      </c>
      <c r="H336" s="1"/>
      <c r="I336" s="27">
        <f t="shared" si="11"/>
        <v>0</v>
      </c>
    </row>
    <row r="337" spans="1:9" x14ac:dyDescent="0.3">
      <c r="A337" s="6" t="s">
        <v>600</v>
      </c>
      <c r="B337" s="6" t="s">
        <v>782</v>
      </c>
      <c r="C337" s="6" t="s">
        <v>42</v>
      </c>
      <c r="G337" s="8"/>
      <c r="H337" s="28"/>
      <c r="I337" s="29"/>
    </row>
    <row r="338" spans="1:9" x14ac:dyDescent="0.3">
      <c r="A338" s="6" t="s">
        <v>601</v>
      </c>
      <c r="B338" s="6" t="s">
        <v>783</v>
      </c>
      <c r="C338" s="6" t="s">
        <v>44</v>
      </c>
      <c r="G338" s="8"/>
      <c r="H338" s="28"/>
      <c r="I338" s="29"/>
    </row>
    <row r="339" spans="1:9" x14ac:dyDescent="0.3">
      <c r="B339" s="6" t="s">
        <v>285</v>
      </c>
      <c r="C339" s="6" t="s">
        <v>356</v>
      </c>
      <c r="D339" s="6" t="s">
        <v>35</v>
      </c>
      <c r="E339" s="8">
        <v>2</v>
      </c>
      <c r="F339" s="8">
        <v>91.22</v>
      </c>
      <c r="G339" s="26">
        <f t="shared" si="10"/>
        <v>182.44</v>
      </c>
      <c r="H339" s="1"/>
      <c r="I339" s="27">
        <f t="shared" si="11"/>
        <v>0</v>
      </c>
    </row>
    <row r="340" spans="1:9" x14ac:dyDescent="0.3">
      <c r="B340" s="6" t="s">
        <v>253</v>
      </c>
      <c r="C340" s="6" t="s">
        <v>45</v>
      </c>
      <c r="D340" s="6" t="s">
        <v>35</v>
      </c>
      <c r="E340" s="8">
        <v>2</v>
      </c>
      <c r="F340" s="8">
        <v>40.82</v>
      </c>
      <c r="G340" s="26">
        <f t="shared" si="10"/>
        <v>81.64</v>
      </c>
      <c r="H340" s="1"/>
      <c r="I340" s="27">
        <f t="shared" si="11"/>
        <v>0</v>
      </c>
    </row>
    <row r="341" spans="1:9" x14ac:dyDescent="0.3">
      <c r="B341" s="6" t="s">
        <v>254</v>
      </c>
      <c r="C341" s="6" t="s">
        <v>46</v>
      </c>
      <c r="D341" s="6" t="s">
        <v>35</v>
      </c>
      <c r="E341" s="8">
        <v>1</v>
      </c>
      <c r="F341" s="8">
        <v>445.61</v>
      </c>
      <c r="G341" s="26">
        <f t="shared" si="10"/>
        <v>445.61</v>
      </c>
      <c r="H341" s="1"/>
      <c r="I341" s="27">
        <f t="shared" si="11"/>
        <v>0</v>
      </c>
    </row>
    <row r="342" spans="1:9" x14ac:dyDescent="0.3">
      <c r="B342" s="6" t="s">
        <v>255</v>
      </c>
      <c r="C342" s="6" t="s">
        <v>47</v>
      </c>
      <c r="D342" s="6" t="s">
        <v>35</v>
      </c>
      <c r="E342" s="8">
        <v>1</v>
      </c>
      <c r="F342" s="8">
        <v>102.48</v>
      </c>
      <c r="G342" s="26">
        <f t="shared" si="10"/>
        <v>102.48</v>
      </c>
      <c r="H342" s="1"/>
      <c r="I342" s="27">
        <f t="shared" si="11"/>
        <v>0</v>
      </c>
    </row>
    <row r="343" spans="1:9" x14ac:dyDescent="0.3">
      <c r="B343" s="6" t="s">
        <v>256</v>
      </c>
      <c r="C343" s="6" t="s">
        <v>48</v>
      </c>
      <c r="D343" s="6" t="s">
        <v>145</v>
      </c>
      <c r="E343" s="8">
        <v>8</v>
      </c>
      <c r="F343" s="8">
        <v>68.459999999999994</v>
      </c>
      <c r="G343" s="26">
        <f t="shared" si="10"/>
        <v>547.67999999999995</v>
      </c>
      <c r="H343" s="1"/>
      <c r="I343" s="27">
        <f t="shared" si="11"/>
        <v>0</v>
      </c>
    </row>
    <row r="344" spans="1:9" x14ac:dyDescent="0.3">
      <c r="B344" s="6" t="s">
        <v>257</v>
      </c>
      <c r="C344" s="6" t="s">
        <v>49</v>
      </c>
      <c r="D344" s="6" t="s">
        <v>35</v>
      </c>
      <c r="E344" s="8">
        <v>1</v>
      </c>
      <c r="F344" s="8">
        <v>173.22</v>
      </c>
      <c r="G344" s="26">
        <f t="shared" si="10"/>
        <v>173.22</v>
      </c>
      <c r="H344" s="1"/>
      <c r="I344" s="27">
        <f t="shared" si="11"/>
        <v>0</v>
      </c>
    </row>
    <row r="345" spans="1:9" x14ac:dyDescent="0.3">
      <c r="B345" s="6" t="s">
        <v>258</v>
      </c>
      <c r="C345" s="6" t="s">
        <v>357</v>
      </c>
      <c r="D345" s="6" t="s">
        <v>35</v>
      </c>
      <c r="E345" s="8">
        <v>2</v>
      </c>
      <c r="F345" s="8">
        <v>75.25</v>
      </c>
      <c r="G345" s="26">
        <f t="shared" si="10"/>
        <v>150.5</v>
      </c>
      <c r="H345" s="1"/>
      <c r="I345" s="27">
        <f t="shared" si="11"/>
        <v>0</v>
      </c>
    </row>
    <row r="346" spans="1:9" x14ac:dyDescent="0.3">
      <c r="B346" s="6" t="s">
        <v>259</v>
      </c>
      <c r="C346" s="6" t="s">
        <v>358</v>
      </c>
      <c r="D346" s="6" t="s">
        <v>35</v>
      </c>
      <c r="E346" s="8">
        <v>2</v>
      </c>
      <c r="F346" s="8">
        <v>272</v>
      </c>
      <c r="G346" s="26">
        <f t="shared" si="10"/>
        <v>544</v>
      </c>
      <c r="H346" s="1"/>
      <c r="I346" s="27">
        <f t="shared" si="11"/>
        <v>0</v>
      </c>
    </row>
    <row r="347" spans="1:9" x14ac:dyDescent="0.3">
      <c r="B347" s="6" t="s">
        <v>260</v>
      </c>
      <c r="C347" s="6" t="s">
        <v>359</v>
      </c>
      <c r="D347" s="6" t="s">
        <v>35</v>
      </c>
      <c r="E347" s="8">
        <v>2</v>
      </c>
      <c r="F347" s="8">
        <v>190.94</v>
      </c>
      <c r="G347" s="26">
        <f t="shared" si="10"/>
        <v>381.88</v>
      </c>
      <c r="H347" s="1"/>
      <c r="I347" s="27">
        <f t="shared" si="11"/>
        <v>0</v>
      </c>
    </row>
    <row r="348" spans="1:9" x14ac:dyDescent="0.3">
      <c r="B348" s="6" t="s">
        <v>261</v>
      </c>
      <c r="C348" s="6" t="s">
        <v>360</v>
      </c>
      <c r="D348" s="6" t="s">
        <v>145</v>
      </c>
      <c r="E348" s="8">
        <v>14</v>
      </c>
      <c r="F348" s="8">
        <v>26.57</v>
      </c>
      <c r="G348" s="26">
        <f t="shared" si="10"/>
        <v>371.98</v>
      </c>
      <c r="H348" s="1"/>
      <c r="I348" s="27">
        <f t="shared" si="11"/>
        <v>0</v>
      </c>
    </row>
    <row r="349" spans="1:9" x14ac:dyDescent="0.3">
      <c r="B349" s="6" t="s">
        <v>262</v>
      </c>
      <c r="C349" s="6" t="s">
        <v>50</v>
      </c>
      <c r="D349" s="6" t="s">
        <v>35</v>
      </c>
      <c r="E349" s="8">
        <v>4</v>
      </c>
      <c r="F349" s="8">
        <v>11.45</v>
      </c>
      <c r="G349" s="26">
        <f t="shared" si="10"/>
        <v>45.8</v>
      </c>
      <c r="H349" s="1"/>
      <c r="I349" s="27">
        <f t="shared" si="11"/>
        <v>0</v>
      </c>
    </row>
    <row r="350" spans="1:9" x14ac:dyDescent="0.3">
      <c r="B350" s="6" t="s">
        <v>263</v>
      </c>
      <c r="C350" s="6" t="s">
        <v>361</v>
      </c>
      <c r="D350" s="6" t="s">
        <v>35</v>
      </c>
      <c r="E350" s="8">
        <v>1</v>
      </c>
      <c r="F350" s="8">
        <v>110.96</v>
      </c>
      <c r="G350" s="26">
        <f t="shared" si="10"/>
        <v>110.96</v>
      </c>
      <c r="H350" s="1"/>
      <c r="I350" s="27">
        <f t="shared" si="11"/>
        <v>0</v>
      </c>
    </row>
    <row r="351" spans="1:9" x14ac:dyDescent="0.3">
      <c r="B351" s="6" t="s">
        <v>264</v>
      </c>
      <c r="C351" s="6" t="s">
        <v>362</v>
      </c>
      <c r="D351" s="6" t="s">
        <v>145</v>
      </c>
      <c r="E351" s="8">
        <v>8</v>
      </c>
      <c r="F351" s="8">
        <v>27.14</v>
      </c>
      <c r="G351" s="26">
        <f t="shared" si="10"/>
        <v>217.12</v>
      </c>
      <c r="H351" s="1"/>
      <c r="I351" s="27">
        <f t="shared" si="11"/>
        <v>0</v>
      </c>
    </row>
    <row r="352" spans="1:9" x14ac:dyDescent="0.3">
      <c r="A352" s="6" t="s">
        <v>602</v>
      </c>
      <c r="B352" s="6" t="s">
        <v>784</v>
      </c>
      <c r="C352" s="6" t="s">
        <v>52</v>
      </c>
      <c r="G352" s="8"/>
      <c r="H352" s="28"/>
      <c r="I352" s="29"/>
    </row>
    <row r="353" spans="1:9" x14ac:dyDescent="0.3">
      <c r="B353" s="6" t="s">
        <v>265</v>
      </c>
      <c r="C353" s="6" t="s">
        <v>53</v>
      </c>
      <c r="D353" s="6" t="s">
        <v>148</v>
      </c>
      <c r="E353" s="8">
        <v>3</v>
      </c>
      <c r="F353" s="8">
        <v>223.38</v>
      </c>
      <c r="G353" s="26">
        <f t="shared" si="10"/>
        <v>670.14</v>
      </c>
      <c r="H353" s="1"/>
      <c r="I353" s="27">
        <f t="shared" si="11"/>
        <v>0</v>
      </c>
    </row>
    <row r="354" spans="1:9" x14ac:dyDescent="0.3">
      <c r="B354" s="6" t="s">
        <v>266</v>
      </c>
      <c r="C354" s="6" t="s">
        <v>56</v>
      </c>
      <c r="D354" s="6" t="s">
        <v>148</v>
      </c>
      <c r="E354" s="8">
        <v>2</v>
      </c>
      <c r="F354" s="8">
        <v>727.02</v>
      </c>
      <c r="G354" s="26">
        <f t="shared" si="10"/>
        <v>1454.04</v>
      </c>
      <c r="H354" s="1"/>
      <c r="I354" s="27">
        <f t="shared" si="11"/>
        <v>0</v>
      </c>
    </row>
    <row r="355" spans="1:9" x14ac:dyDescent="0.3">
      <c r="B355" s="6" t="s">
        <v>54</v>
      </c>
      <c r="C355" s="6" t="s">
        <v>55</v>
      </c>
      <c r="D355" s="6" t="s">
        <v>148</v>
      </c>
      <c r="E355" s="8">
        <v>10</v>
      </c>
      <c r="F355" s="8">
        <v>378.08</v>
      </c>
      <c r="G355" s="26">
        <f t="shared" si="10"/>
        <v>3780.8</v>
      </c>
      <c r="H355" s="1"/>
      <c r="I355" s="27">
        <f t="shared" si="11"/>
        <v>0</v>
      </c>
    </row>
    <row r="356" spans="1:9" x14ac:dyDescent="0.3">
      <c r="B356" s="6" t="s">
        <v>57</v>
      </c>
      <c r="C356" s="6" t="s">
        <v>58</v>
      </c>
      <c r="D356" s="6" t="s">
        <v>148</v>
      </c>
      <c r="E356" s="8">
        <v>8</v>
      </c>
      <c r="F356" s="8">
        <v>152.29</v>
      </c>
      <c r="G356" s="26">
        <f t="shared" si="10"/>
        <v>1218.32</v>
      </c>
      <c r="H356" s="1"/>
      <c r="I356" s="27">
        <f t="shared" si="11"/>
        <v>0</v>
      </c>
    </row>
    <row r="357" spans="1:9" x14ac:dyDescent="0.3">
      <c r="B357" s="6" t="s">
        <v>267</v>
      </c>
      <c r="C357" s="6" t="s">
        <v>363</v>
      </c>
      <c r="D357" s="6" t="s">
        <v>150</v>
      </c>
      <c r="E357" s="8">
        <v>2</v>
      </c>
      <c r="F357" s="8">
        <v>137.79</v>
      </c>
      <c r="G357" s="26">
        <f t="shared" si="10"/>
        <v>275.58</v>
      </c>
      <c r="H357" s="1"/>
      <c r="I357" s="27">
        <f t="shared" si="11"/>
        <v>0</v>
      </c>
    </row>
    <row r="358" spans="1:9" x14ac:dyDescent="0.3">
      <c r="B358" s="6" t="s">
        <v>268</v>
      </c>
      <c r="C358" s="6" t="s">
        <v>364</v>
      </c>
      <c r="D358" s="6" t="s">
        <v>150</v>
      </c>
      <c r="E358" s="8">
        <v>2</v>
      </c>
      <c r="F358" s="8">
        <v>949.83</v>
      </c>
      <c r="G358" s="26">
        <f t="shared" si="10"/>
        <v>1899.66</v>
      </c>
      <c r="H358" s="1"/>
      <c r="I358" s="27">
        <f t="shared" si="11"/>
        <v>0</v>
      </c>
    </row>
    <row r="359" spans="1:9" x14ac:dyDescent="0.3">
      <c r="B359" s="6" t="s">
        <v>269</v>
      </c>
      <c r="C359" s="6" t="s">
        <v>365</v>
      </c>
      <c r="D359" s="6" t="s">
        <v>150</v>
      </c>
      <c r="E359" s="8">
        <v>2</v>
      </c>
      <c r="F359" s="8">
        <v>213.93</v>
      </c>
      <c r="G359" s="26">
        <f t="shared" si="10"/>
        <v>427.86</v>
      </c>
      <c r="H359" s="1"/>
      <c r="I359" s="27">
        <f t="shared" si="11"/>
        <v>0</v>
      </c>
    </row>
    <row r="360" spans="1:9" x14ac:dyDescent="0.3">
      <c r="B360" s="6" t="s">
        <v>270</v>
      </c>
      <c r="C360" s="6" t="s">
        <v>366</v>
      </c>
      <c r="D360" s="6" t="s">
        <v>150</v>
      </c>
      <c r="E360" s="8">
        <v>2</v>
      </c>
      <c r="F360" s="8">
        <v>534.80999999999995</v>
      </c>
      <c r="G360" s="26">
        <f t="shared" si="10"/>
        <v>1069.6199999999999</v>
      </c>
      <c r="H360" s="1"/>
      <c r="I360" s="27">
        <f t="shared" si="11"/>
        <v>0</v>
      </c>
    </row>
    <row r="361" spans="1:9" x14ac:dyDescent="0.3">
      <c r="B361" s="6" t="s">
        <v>271</v>
      </c>
      <c r="C361" s="6" t="s">
        <v>367</v>
      </c>
      <c r="D361" s="6" t="s">
        <v>150</v>
      </c>
      <c r="E361" s="8">
        <v>2</v>
      </c>
      <c r="F361" s="8">
        <v>36.020000000000003</v>
      </c>
      <c r="G361" s="26">
        <f t="shared" si="10"/>
        <v>72.040000000000006</v>
      </c>
      <c r="H361" s="1"/>
      <c r="I361" s="27">
        <f t="shared" si="11"/>
        <v>0</v>
      </c>
    </row>
    <row r="362" spans="1:9" x14ac:dyDescent="0.3">
      <c r="A362" s="6" t="s">
        <v>603</v>
      </c>
      <c r="B362" s="6" t="s">
        <v>785</v>
      </c>
      <c r="C362" s="6" t="s">
        <v>96</v>
      </c>
      <c r="G362" s="8"/>
      <c r="H362" s="28"/>
      <c r="I362" s="29"/>
    </row>
    <row r="363" spans="1:9" x14ac:dyDescent="0.3">
      <c r="B363" s="6" t="s">
        <v>97</v>
      </c>
      <c r="C363" s="6" t="s">
        <v>98</v>
      </c>
      <c r="D363" s="6" t="s">
        <v>35</v>
      </c>
      <c r="E363" s="8">
        <v>1</v>
      </c>
      <c r="F363" s="8">
        <v>290</v>
      </c>
      <c r="G363" s="26">
        <f t="shared" si="10"/>
        <v>290</v>
      </c>
      <c r="H363" s="1"/>
      <c r="I363" s="27">
        <f t="shared" si="11"/>
        <v>0</v>
      </c>
    </row>
    <row r="364" spans="1:9" x14ac:dyDescent="0.3">
      <c r="B364" s="6" t="s">
        <v>99</v>
      </c>
      <c r="C364" s="6" t="s">
        <v>100</v>
      </c>
      <c r="D364" s="6" t="s">
        <v>150</v>
      </c>
      <c r="E364" s="8">
        <v>2</v>
      </c>
      <c r="F364" s="8">
        <v>210</v>
      </c>
      <c r="G364" s="26">
        <f t="shared" si="10"/>
        <v>420</v>
      </c>
      <c r="H364" s="1"/>
      <c r="I364" s="27">
        <f t="shared" si="11"/>
        <v>0</v>
      </c>
    </row>
    <row r="365" spans="1:9" x14ac:dyDescent="0.3">
      <c r="B365" s="6" t="s">
        <v>101</v>
      </c>
      <c r="C365" s="6" t="s">
        <v>102</v>
      </c>
      <c r="D365" s="6" t="s">
        <v>150</v>
      </c>
      <c r="E365" s="8">
        <v>1</v>
      </c>
      <c r="F365" s="8">
        <v>210</v>
      </c>
      <c r="G365" s="26">
        <f t="shared" si="10"/>
        <v>210</v>
      </c>
      <c r="H365" s="1"/>
      <c r="I365" s="27">
        <f t="shared" si="11"/>
        <v>0</v>
      </c>
    </row>
    <row r="366" spans="1:9" x14ac:dyDescent="0.3">
      <c r="B366" s="6" t="s">
        <v>103</v>
      </c>
      <c r="C366" s="6" t="s">
        <v>104</v>
      </c>
      <c r="D366" s="6" t="s">
        <v>35</v>
      </c>
      <c r="E366" s="8">
        <v>1</v>
      </c>
      <c r="F366" s="8">
        <v>256.31</v>
      </c>
      <c r="G366" s="26">
        <f t="shared" si="10"/>
        <v>256.31</v>
      </c>
      <c r="H366" s="1"/>
      <c r="I366" s="27">
        <f t="shared" si="11"/>
        <v>0</v>
      </c>
    </row>
    <row r="367" spans="1:9" x14ac:dyDescent="0.3">
      <c r="B367" s="6" t="s">
        <v>105</v>
      </c>
      <c r="C367" s="6" t="s">
        <v>106</v>
      </c>
      <c r="D367" s="6" t="s">
        <v>35</v>
      </c>
      <c r="E367" s="8">
        <v>1</v>
      </c>
      <c r="F367" s="8">
        <v>157.41</v>
      </c>
      <c r="G367" s="26">
        <f t="shared" si="10"/>
        <v>157.41</v>
      </c>
      <c r="H367" s="1"/>
      <c r="I367" s="27">
        <f t="shared" si="11"/>
        <v>0</v>
      </c>
    </row>
    <row r="368" spans="1:9" x14ac:dyDescent="0.3">
      <c r="B368" s="6" t="s">
        <v>107</v>
      </c>
      <c r="C368" s="6" t="s">
        <v>108</v>
      </c>
      <c r="D368" s="6" t="s">
        <v>35</v>
      </c>
      <c r="E368" s="8">
        <v>2</v>
      </c>
      <c r="F368" s="8">
        <v>108.06</v>
      </c>
      <c r="G368" s="26">
        <f t="shared" si="10"/>
        <v>216.12</v>
      </c>
      <c r="H368" s="1"/>
      <c r="I368" s="27">
        <f t="shared" si="11"/>
        <v>0</v>
      </c>
    </row>
    <row r="369" spans="1:9" x14ac:dyDescent="0.3">
      <c r="B369" s="6" t="s">
        <v>109</v>
      </c>
      <c r="C369" s="6" t="s">
        <v>110</v>
      </c>
      <c r="D369" s="6" t="s">
        <v>35</v>
      </c>
      <c r="E369" s="8">
        <v>1</v>
      </c>
      <c r="F369" s="8">
        <v>572.87</v>
      </c>
      <c r="G369" s="26">
        <f t="shared" si="10"/>
        <v>572.87</v>
      </c>
      <c r="H369" s="1"/>
      <c r="I369" s="27">
        <f t="shared" si="11"/>
        <v>0</v>
      </c>
    </row>
    <row r="370" spans="1:9" x14ac:dyDescent="0.3">
      <c r="A370" s="6" t="s">
        <v>604</v>
      </c>
      <c r="B370" s="6" t="s">
        <v>786</v>
      </c>
      <c r="C370" s="6" t="s">
        <v>368</v>
      </c>
      <c r="G370" s="8"/>
      <c r="H370" s="28"/>
      <c r="I370" s="29"/>
    </row>
    <row r="371" spans="1:9" x14ac:dyDescent="0.3">
      <c r="A371" s="6" t="s">
        <v>605</v>
      </c>
      <c r="B371" s="6" t="s">
        <v>787</v>
      </c>
      <c r="C371" s="6" t="s">
        <v>85</v>
      </c>
      <c r="G371" s="8"/>
      <c r="H371" s="28"/>
      <c r="I371" s="29"/>
    </row>
    <row r="372" spans="1:9" x14ac:dyDescent="0.3">
      <c r="B372" s="6" t="s">
        <v>272</v>
      </c>
      <c r="C372" s="6" t="s">
        <v>369</v>
      </c>
      <c r="D372" s="6" t="s">
        <v>35</v>
      </c>
      <c r="E372" s="8">
        <v>2</v>
      </c>
      <c r="F372" s="8">
        <v>448.06</v>
      </c>
      <c r="G372" s="26">
        <f t="shared" si="10"/>
        <v>896.12</v>
      </c>
      <c r="H372" s="1"/>
      <c r="I372" s="27">
        <f t="shared" si="11"/>
        <v>0</v>
      </c>
    </row>
    <row r="373" spans="1:9" x14ac:dyDescent="0.3">
      <c r="B373" s="6" t="s">
        <v>273</v>
      </c>
      <c r="C373" s="6" t="s">
        <v>370</v>
      </c>
      <c r="D373" s="6" t="s">
        <v>35</v>
      </c>
      <c r="E373" s="8">
        <v>100</v>
      </c>
      <c r="F373" s="8">
        <v>67.94</v>
      </c>
      <c r="G373" s="26">
        <f t="shared" si="10"/>
        <v>6794</v>
      </c>
      <c r="H373" s="1"/>
      <c r="I373" s="27">
        <f t="shared" si="11"/>
        <v>0</v>
      </c>
    </row>
    <row r="374" spans="1:9" x14ac:dyDescent="0.3">
      <c r="B374" s="6" t="s">
        <v>274</v>
      </c>
      <c r="C374" s="6" t="s">
        <v>371</v>
      </c>
      <c r="D374" s="6" t="s">
        <v>35</v>
      </c>
      <c r="E374" s="8">
        <v>2</v>
      </c>
      <c r="F374" s="8">
        <v>100.8</v>
      </c>
      <c r="G374" s="26">
        <f t="shared" si="10"/>
        <v>201.6</v>
      </c>
      <c r="H374" s="1"/>
      <c r="I374" s="27">
        <f t="shared" si="11"/>
        <v>0</v>
      </c>
    </row>
    <row r="375" spans="1:9" x14ac:dyDescent="0.3">
      <c r="B375" s="6" t="s">
        <v>286</v>
      </c>
      <c r="C375" s="6" t="s">
        <v>380</v>
      </c>
      <c r="D375" s="6" t="s">
        <v>35</v>
      </c>
      <c r="E375" s="8">
        <v>2</v>
      </c>
      <c r="F375" s="8">
        <v>79.239999999999995</v>
      </c>
      <c r="G375" s="26">
        <f t="shared" si="10"/>
        <v>158.47999999999999</v>
      </c>
      <c r="H375" s="1"/>
      <c r="I375" s="27">
        <f t="shared" si="11"/>
        <v>0</v>
      </c>
    </row>
    <row r="376" spans="1:9" x14ac:dyDescent="0.3">
      <c r="A376" s="6" t="s">
        <v>606</v>
      </c>
      <c r="B376" s="6" t="s">
        <v>788</v>
      </c>
      <c r="C376" s="6" t="s">
        <v>86</v>
      </c>
      <c r="G376" s="8"/>
      <c r="H376" s="28"/>
      <c r="I376" s="29"/>
    </row>
    <row r="377" spans="1:9" x14ac:dyDescent="0.3">
      <c r="B377" s="6" t="s">
        <v>275</v>
      </c>
      <c r="C377" s="6" t="s">
        <v>372</v>
      </c>
      <c r="D377" s="6" t="s">
        <v>151</v>
      </c>
      <c r="E377" s="8">
        <v>1</v>
      </c>
      <c r="F377" s="8">
        <v>129.15</v>
      </c>
      <c r="G377" s="26">
        <f t="shared" si="10"/>
        <v>129.15</v>
      </c>
      <c r="H377" s="1"/>
      <c r="I377" s="27">
        <f t="shared" si="11"/>
        <v>0</v>
      </c>
    </row>
    <row r="378" spans="1:9" x14ac:dyDescent="0.3">
      <c r="B378" s="6" t="s">
        <v>276</v>
      </c>
      <c r="C378" s="6" t="s">
        <v>373</v>
      </c>
      <c r="D378" s="6" t="s">
        <v>151</v>
      </c>
      <c r="E378" s="8">
        <v>1</v>
      </c>
      <c r="F378" s="8">
        <v>21</v>
      </c>
      <c r="G378" s="26">
        <f t="shared" si="10"/>
        <v>21</v>
      </c>
      <c r="H378" s="1"/>
      <c r="I378" s="27">
        <f t="shared" si="11"/>
        <v>0</v>
      </c>
    </row>
    <row r="379" spans="1:9" x14ac:dyDescent="0.3">
      <c r="B379" s="6" t="s">
        <v>277</v>
      </c>
      <c r="C379" s="6" t="s">
        <v>374</v>
      </c>
      <c r="D379" s="6" t="s">
        <v>151</v>
      </c>
      <c r="E379" s="8">
        <v>1</v>
      </c>
      <c r="F379" s="8">
        <v>21</v>
      </c>
      <c r="G379" s="26">
        <f t="shared" si="10"/>
        <v>21</v>
      </c>
      <c r="H379" s="1"/>
      <c r="I379" s="27">
        <f t="shared" si="11"/>
        <v>0</v>
      </c>
    </row>
    <row r="380" spans="1:9" x14ac:dyDescent="0.3">
      <c r="B380" s="6" t="s">
        <v>92</v>
      </c>
      <c r="C380" s="6" t="s">
        <v>93</v>
      </c>
      <c r="D380" s="6" t="s">
        <v>149</v>
      </c>
      <c r="E380" s="8">
        <v>50</v>
      </c>
      <c r="F380" s="8">
        <v>0.51</v>
      </c>
      <c r="G380" s="26">
        <f t="shared" si="10"/>
        <v>25.5</v>
      </c>
      <c r="H380" s="1"/>
      <c r="I380" s="27">
        <f t="shared" si="11"/>
        <v>0</v>
      </c>
    </row>
    <row r="381" spans="1:9" x14ac:dyDescent="0.3">
      <c r="B381" s="6" t="s">
        <v>87</v>
      </c>
      <c r="C381" s="6" t="s">
        <v>162</v>
      </c>
      <c r="D381" s="6" t="s">
        <v>150</v>
      </c>
      <c r="E381" s="8">
        <v>6</v>
      </c>
      <c r="F381" s="8">
        <v>78.33</v>
      </c>
      <c r="G381" s="26">
        <f t="shared" si="10"/>
        <v>469.98</v>
      </c>
      <c r="H381" s="1"/>
      <c r="I381" s="27">
        <f t="shared" si="11"/>
        <v>0</v>
      </c>
    </row>
    <row r="382" spans="1:9" x14ac:dyDescent="0.3">
      <c r="B382" s="6" t="s">
        <v>89</v>
      </c>
      <c r="C382" s="6" t="s">
        <v>164</v>
      </c>
      <c r="D382" s="6" t="s">
        <v>150</v>
      </c>
      <c r="E382" s="8">
        <v>2</v>
      </c>
      <c r="F382" s="8">
        <v>66.13</v>
      </c>
      <c r="G382" s="26">
        <f t="shared" si="10"/>
        <v>132.26</v>
      </c>
      <c r="H382" s="1"/>
      <c r="I382" s="27">
        <f t="shared" si="11"/>
        <v>0</v>
      </c>
    </row>
    <row r="383" spans="1:9" x14ac:dyDescent="0.3">
      <c r="B383" s="6" t="s">
        <v>90</v>
      </c>
      <c r="C383" s="6" t="s">
        <v>165</v>
      </c>
      <c r="D383" s="6" t="s">
        <v>150</v>
      </c>
      <c r="E383" s="8">
        <v>2</v>
      </c>
      <c r="F383" s="8">
        <v>66.12</v>
      </c>
      <c r="G383" s="26">
        <f t="shared" si="10"/>
        <v>132.24</v>
      </c>
      <c r="H383" s="1"/>
      <c r="I383" s="27">
        <f t="shared" si="11"/>
        <v>0</v>
      </c>
    </row>
    <row r="384" spans="1:9" x14ac:dyDescent="0.3">
      <c r="B384" s="6" t="s">
        <v>91</v>
      </c>
      <c r="C384" s="6" t="s">
        <v>166</v>
      </c>
      <c r="D384" s="6" t="s">
        <v>150</v>
      </c>
      <c r="E384" s="8">
        <v>2</v>
      </c>
      <c r="F384" s="8">
        <v>66.13</v>
      </c>
      <c r="G384" s="26">
        <f t="shared" si="10"/>
        <v>132.26</v>
      </c>
      <c r="H384" s="1"/>
      <c r="I384" s="27">
        <f t="shared" si="11"/>
        <v>0</v>
      </c>
    </row>
    <row r="385" spans="1:9" x14ac:dyDescent="0.3">
      <c r="B385" s="6" t="s">
        <v>88</v>
      </c>
      <c r="C385" s="6" t="s">
        <v>163</v>
      </c>
      <c r="D385" s="6" t="s">
        <v>150</v>
      </c>
      <c r="E385" s="8">
        <v>6</v>
      </c>
      <c r="F385" s="8">
        <v>78.33</v>
      </c>
      <c r="G385" s="26">
        <f t="shared" si="10"/>
        <v>469.98</v>
      </c>
      <c r="H385" s="1"/>
      <c r="I385" s="27">
        <f t="shared" si="11"/>
        <v>0</v>
      </c>
    </row>
    <row r="386" spans="1:9" x14ac:dyDescent="0.3">
      <c r="B386" s="6" t="s">
        <v>278</v>
      </c>
      <c r="C386" s="6" t="s">
        <v>375</v>
      </c>
      <c r="D386" s="6" t="s">
        <v>147</v>
      </c>
      <c r="E386" s="8">
        <v>10</v>
      </c>
      <c r="F386" s="8">
        <v>38.340000000000003</v>
      </c>
      <c r="G386" s="26">
        <f t="shared" si="10"/>
        <v>383.4</v>
      </c>
      <c r="H386" s="1"/>
      <c r="I386" s="27">
        <f t="shared" si="11"/>
        <v>0</v>
      </c>
    </row>
    <row r="387" spans="1:9" x14ac:dyDescent="0.3">
      <c r="B387" s="6" t="s">
        <v>94</v>
      </c>
      <c r="C387" s="6" t="s">
        <v>167</v>
      </c>
      <c r="D387" s="6" t="s">
        <v>151</v>
      </c>
      <c r="E387" s="8">
        <v>100</v>
      </c>
      <c r="F387" s="8">
        <v>19.82</v>
      </c>
      <c r="G387" s="26">
        <f t="shared" si="10"/>
        <v>1982</v>
      </c>
      <c r="H387" s="1"/>
      <c r="I387" s="27">
        <f t="shared" si="11"/>
        <v>0</v>
      </c>
    </row>
    <row r="388" spans="1:9" x14ac:dyDescent="0.3">
      <c r="A388" s="6" t="s">
        <v>607</v>
      </c>
      <c r="B388" s="6" t="s">
        <v>789</v>
      </c>
      <c r="C388" s="6" t="s">
        <v>95</v>
      </c>
      <c r="G388" s="8"/>
      <c r="H388" s="28"/>
      <c r="I388" s="29"/>
    </row>
    <row r="389" spans="1:9" x14ac:dyDescent="0.3">
      <c r="B389" s="6" t="s">
        <v>790</v>
      </c>
      <c r="C389" s="6" t="s">
        <v>791</v>
      </c>
      <c r="D389" s="6" t="s">
        <v>146</v>
      </c>
      <c r="E389" s="8">
        <v>1</v>
      </c>
      <c r="F389" s="8">
        <v>12600</v>
      </c>
      <c r="G389" s="26">
        <f t="shared" si="10"/>
        <v>12600</v>
      </c>
      <c r="H389" s="1"/>
      <c r="I389" s="27">
        <f t="shared" si="11"/>
        <v>0</v>
      </c>
    </row>
  </sheetData>
  <sheetProtection algorithmName="SHA-512" hashValue="UJ2I5qodlJk4fwS/gZLpUPbnIgsOBimkv2qD44EhHBUHlIj+Z4GH37bmj/TqzPc5IK38FsK3HHuI2AHCmLB1ww==" saltValue="i2cHG4GTGPy68qshzYwMew==" spinCount="100000"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dataValidations count="2">
    <dataValidation type="decimal" operator="lessThanOrEqual" allowBlank="1" showErrorMessage="1" errorTitle="ERROR" error="El importe por partida ofertado no podrá ser superior al de licitación" sqref="H74:H388 H12:H22 H24:H72" xr:uid="{12538983-3D46-4E4D-AFD9-3792E5D73D31}">
      <formula1>F12</formula1>
    </dataValidation>
    <dataValidation type="decimal" operator="equal" allowBlank="1" showErrorMessage="1" errorTitle="ERROR" error="El importe de la Partida Alzada debe ser igual al de Proyecto." sqref="H389 H73 H23" xr:uid="{FB6DDDF4-9F1F-41F6-B79F-A93893C96516}">
      <formula1>F23</formula1>
    </dataValidation>
  </dataValidations>
  <pageMargins left="0.7" right="0.7" top="0.75" bottom="0.75" header="0.3" footer="0.3"/>
  <pageSetup paperSize="9" orientation="portrait" r:id="rId1"/>
  <ignoredErrors>
    <ignoredError sqref="A12:A13 A16:A17 A22 A25 A28 A30 A40:A41 A44 A48 A52:A53 A59 A70 A72 A74:A76 A82 A89 A95 A112 A122 A126:A127 A138 A142 A147 A162 A167 A169:A173 A175 A177 A180:A181 A184 A186:A187 A195 A199:A200 A215:A217 A228 A235:A236 A253 A256 A261 A263:A264 A272 A288 A296 A303 A308:A309 A315 A318 A324 A333 A337:A338 A352 A362 A370:A371 A376 A38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954E-A5D9-4CB8-98E9-B4CD69E41225}">
  <dimension ref="A1:B3"/>
  <sheetViews>
    <sheetView workbookViewId="0"/>
  </sheetViews>
  <sheetFormatPr baseColWidth="10" defaultRowHeight="15.05" x14ac:dyDescent="0.3"/>
  <cols>
    <col min="2" max="2" width="27.44140625" bestFit="1" customWidth="1"/>
  </cols>
  <sheetData>
    <row r="1" spans="1:2" x14ac:dyDescent="0.3">
      <c r="B1" s="2" t="s">
        <v>31</v>
      </c>
    </row>
    <row r="2" spans="1:2" x14ac:dyDescent="0.3">
      <c r="A2" s="3"/>
      <c r="B2" s="2" t="s">
        <v>32</v>
      </c>
    </row>
    <row r="3" spans="1:2" x14ac:dyDescent="0.3">
      <c r="A3" s="4"/>
      <c r="B3" s="2" t="s">
        <v>33</v>
      </c>
    </row>
  </sheetData>
  <sheetProtection sheet="1" objects="1" scenarios="1" selectLockedCells="1" selectUnlockedCell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García García-Calderón, Mariano</cp:lastModifiedBy>
  <dcterms:created xsi:type="dcterms:W3CDTF">2024-06-26T06:36:47Z</dcterms:created>
  <dcterms:modified xsi:type="dcterms:W3CDTF">2024-08-28T13:10:02Z</dcterms:modified>
</cp:coreProperties>
</file>