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422\Documents\Alberto\6000011889\1. Vb Pliegos\6000011889\"/>
    </mc:Choice>
  </mc:AlternateContent>
  <xr:revisionPtr revIDLastSave="0" documentId="8_{A1D53E89-5720-4E48-BCAD-D4F7A94853C3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I14" i="1"/>
  <c r="G15" i="1"/>
  <c r="I15" i="1" l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<sst xmlns="http://schemas.openxmlformats.org/spreadsheetml/2006/main" count="43" uniqueCount="38">
  <si>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</si>
  <si>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</si>
  <si>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</si>
  <si>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</si>
  <si>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</si>
  <si>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</si>
  <si>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</si>
  <si>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</si>
  <si>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</si>
  <si>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</si>
  <si>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</si>
  <si>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</si>
  <si>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</si>
  <si>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</si>
  <si>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</si>
  <si>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</si>
  <si>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</si>
  <si>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</si>
  <si>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</si>
  <si>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</si>
  <si>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</si>
  <si>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</si>
  <si>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</si>
  <si>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</si>
  <si>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</si>
  <si>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</si>
  <si>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</si>
  <si>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</si>
  <si>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</si>
  <si>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</si>
  <si>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</si>
  <si>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</si>
  <si>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</si>
  <si>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LIMPIEZAS Y DESCONTAMINACIÓN</t>
  </si>
  <si>
    <t>RECUBRIMIENTO ANTIVANDÁLICO</t>
  </si>
  <si>
    <t>ACTUACIONES</t>
  </si>
  <si>
    <t>LIMPIEZAS TÉCNICAS ELECTROESTÁTICAS</t>
  </si>
  <si>
    <t>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</si>
</sst>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0" fillId="0" borderId="0" xfId="0" applyProtection="1">
      <protection locked="0"/>
    </xf>
    <xf numFmtId="4" fontId="0" fillId="4" borderId="0" xfId="0" applyNumberFormat="1" applyFill="1" applyProtection="1">
      <protection locked="0"/>
    </xf>
    <xf numFmtId="4" fontId="3" fillId="4" borderId="0" xfId="0" applyNumberFormat="1" applyFont="1" applyFill="1" applyProtection="1">
      <protection locked="0"/>
    </xf>
    <xf numFmtId="3" fontId="3" fillId="0" borderId="3" xfId="0" applyNumberFormat="1" applyFont="1" applyBorder="1"/>
    <xf numFmtId="10" fontId="3" fillId="0" borderId="4" xfId="0" quotePrefix="1" applyNumberFormat="1" applyFont="1" applyBorder="1"/>
    <xf numFmtId="9" fontId="3" fillId="0" borderId="4" xfId="0" quotePrefix="1" applyNumberFormat="1" applyFont="1" applyBorder="1"/>
    <xf numFmtId="49" fontId="3" fillId="0" borderId="0" xfId="0" applyNumberFormat="1" applyFont="1"/>
    <xf numFmtId="4" fontId="3" fillId="0" borderId="0" xfId="0" applyNumberFormat="1" applyFont="1"/>
    <xf numFmtId="1" fontId="3" fillId="0" borderId="0" xfId="0" applyNumberFormat="1" applyFont="1"/>
    <xf numFmtId="4" fontId="3" fillId="4" borderId="0" xfId="0" applyNumberFormat="1" applyFont="1" applyFill="1"/>
    <xf numFmtId="4" fontId="3" fillId="5" borderId="3" xfId="0" applyNumberFormat="1" applyFont="1" applyFill="1" applyBorder="1"/>
    <xf numFmtId="4" fontId="3" fillId="5" borderId="2" xfId="0" applyNumberFormat="1" applyFont="1" applyFill="1" applyBorder="1"/>
    <xf numFmtId="4" fontId="4" fillId="5" borderId="2" xfId="0" applyNumberFormat="1" applyFont="1" applyFill="1" applyBorder="1"/>
    <xf numFmtId="4" fontId="0" fillId="4" borderId="0" xfId="0" applyNumberForma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5"/>
  <sheetViews>
    <sheetView tabSelected="1" workbookViewId="0">
      <selection activeCell="E15" sqref="E15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9.6640625" style="5" customWidth="1"/>
    <col min="6" max="6" width="18" style="5" bestFit="1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" t="s">
        <v>0</v>
      </c>
      <c r="H1" s="4" t="s">
        <v>1</v>
      </c>
    </row>
    <row r="2" spans="1:9" ht="15" thickBot="1" x14ac:dyDescent="0.35">
      <c r="A2" s="7" t="s">
        <v>2</v>
      </c>
      <c r="B2" s="20">
        <v>1</v>
      </c>
    </row>
    <row r="3" spans="1:9" ht="15" customHeight="1" thickBot="1" x14ac:dyDescent="0.35">
      <c r="A3" s="33" t="s">
        <v>3</v>
      </c>
      <c r="B3" s="34"/>
      <c r="C3" s="35"/>
      <c r="D3" s="27">
        <f>SUM(G:G)</f>
        <v>322180</v>
      </c>
      <c r="E3" s="33" t="s">
        <v>4</v>
      </c>
      <c r="F3" s="34"/>
      <c r="G3" s="35"/>
      <c r="H3" s="27">
        <f>SUM(I:I)</f>
        <v>0</v>
      </c>
    </row>
    <row r="4" spans="1:9" ht="15" customHeight="1" thickBot="1" x14ac:dyDescent="0.35">
      <c r="A4" s="8" t="s">
        <v>5</v>
      </c>
      <c r="B4" s="21">
        <v>0.06</v>
      </c>
      <c r="C4" s="9" t="s">
        <v>6</v>
      </c>
      <c r="D4" s="28">
        <f>ROUND($D$3*B4,2)</f>
        <v>19330.8</v>
      </c>
      <c r="E4" s="10" t="s">
        <v>7</v>
      </c>
      <c r="F4" s="2"/>
      <c r="G4" s="9" t="s">
        <v>6</v>
      </c>
      <c r="H4" s="28">
        <f>ROUND($H$3*F4,2)</f>
        <v>0</v>
      </c>
    </row>
    <row r="5" spans="1:9" ht="15" thickBot="1" x14ac:dyDescent="0.35">
      <c r="A5" s="8" t="s">
        <v>8</v>
      </c>
      <c r="B5" s="21">
        <v>0.09</v>
      </c>
      <c r="C5" s="9" t="s">
        <v>9</v>
      </c>
      <c r="D5" s="28">
        <f>ROUND($D$3*B5,2)</f>
        <v>28996.2</v>
      </c>
      <c r="E5" s="10" t="s">
        <v>10</v>
      </c>
      <c r="F5" s="2"/>
      <c r="G5" s="9" t="s">
        <v>9</v>
      </c>
      <c r="H5" s="28">
        <f>ROUND($H$3*F5,2)</f>
        <v>0</v>
      </c>
    </row>
    <row r="6" spans="1:9" ht="15" thickBot="1" x14ac:dyDescent="0.35">
      <c r="A6" s="36" t="s">
        <v>11</v>
      </c>
      <c r="B6" s="37"/>
      <c r="C6" s="38"/>
      <c r="D6" s="28">
        <f>SUM(D3,D4,D5)</f>
        <v>370507</v>
      </c>
      <c r="E6" s="36" t="s">
        <v>12</v>
      </c>
      <c r="F6" s="37"/>
      <c r="G6" s="38"/>
      <c r="H6" s="28">
        <f>SUM(H3,H4,H5)</f>
        <v>0</v>
      </c>
    </row>
    <row r="7" spans="1:9" ht="15" thickBot="1" x14ac:dyDescent="0.35">
      <c r="A7" s="11" t="s">
        <v>13</v>
      </c>
      <c r="B7" s="22">
        <v>0.21</v>
      </c>
      <c r="C7" s="9" t="s">
        <v>14</v>
      </c>
      <c r="D7" s="28">
        <f>ROUND($D$6*B7,2)</f>
        <v>77806.47</v>
      </c>
      <c r="E7" s="12" t="s">
        <v>13</v>
      </c>
      <c r="F7" s="13">
        <f>B7</f>
        <v>0.21</v>
      </c>
      <c r="G7" s="9" t="s">
        <v>14</v>
      </c>
      <c r="H7" s="28">
        <f>ROUND($H$6*F7,2)</f>
        <v>0</v>
      </c>
    </row>
    <row r="8" spans="1:9" ht="15" thickBot="1" x14ac:dyDescent="0.35">
      <c r="A8" s="39" t="s">
        <v>15</v>
      </c>
      <c r="B8" s="40"/>
      <c r="C8" s="41"/>
      <c r="D8" s="29">
        <f>SUM(D6:D7)</f>
        <v>448313.47</v>
      </c>
      <c r="E8" s="39" t="s">
        <v>16</v>
      </c>
      <c r="F8" s="40"/>
      <c r="G8" s="41"/>
      <c r="H8" s="29">
        <f>SUM(H6:H7)</f>
        <v>0</v>
      </c>
    </row>
    <row r="9" spans="1:9" ht="15" thickBot="1" x14ac:dyDescent="0.35"/>
    <row r="10" spans="1:9" ht="15" thickBot="1" x14ac:dyDescent="0.35">
      <c r="A10" s="14"/>
      <c r="F10" s="31" t="s">
        <v>17</v>
      </c>
      <c r="G10" s="32"/>
      <c r="H10" s="31" t="s">
        <v>18</v>
      </c>
      <c r="I10" s="32"/>
    </row>
    <row r="11" spans="1:9" x14ac:dyDescent="0.3">
      <c r="A11" s="15" t="s">
        <v>19</v>
      </c>
      <c r="B11" s="15" t="s">
        <v>20</v>
      </c>
      <c r="C11" s="15" t="s">
        <v>21</v>
      </c>
      <c r="D11" s="15" t="s">
        <v>22</v>
      </c>
      <c r="E11" s="16" t="s">
        <v>23</v>
      </c>
      <c r="F11" s="16" t="s">
        <v>24</v>
      </c>
      <c r="G11" s="15" t="s">
        <v>25</v>
      </c>
      <c r="H11" s="15" t="s">
        <v>26</v>
      </c>
      <c r="I11" s="15" t="s">
        <v>27</v>
      </c>
    </row>
    <row r="12" spans="1:9" s="17" customFormat="1" x14ac:dyDescent="0.3">
      <c r="A12" s="23" t="s">
        <v>28</v>
      </c>
      <c r="B12" s="23"/>
      <c r="C12" s="23" t="s">
        <v>33</v>
      </c>
      <c r="D12" s="23"/>
      <c r="E12" s="24"/>
      <c r="F12" s="24"/>
      <c r="G12" s="18"/>
      <c r="H12" s="3"/>
      <c r="I12" s="19"/>
    </row>
    <row r="13" spans="1:9" s="17" customFormat="1" x14ac:dyDescent="0.3">
      <c r="A13" s="23" t="s">
        <v>29</v>
      </c>
      <c r="B13" s="23"/>
      <c r="C13" s="23" t="s">
        <v>35</v>
      </c>
      <c r="D13" s="23"/>
      <c r="E13" s="24"/>
      <c r="F13" s="24"/>
      <c r="G13" s="18"/>
      <c r="H13" s="3"/>
      <c r="I13" s="19"/>
    </row>
    <row r="14" spans="1:9" s="17" customFormat="1" x14ac:dyDescent="0.3">
      <c r="A14" s="23"/>
      <c r="B14" s="23"/>
      <c r="C14" s="23" t="s">
        <v>36</v>
      </c>
      <c r="D14" s="25" t="s">
        <v>37</v>
      </c>
      <c r="E14" s="24">
        <v>2440</v>
      </c>
      <c r="F14" s="24">
        <v>122</v>
      </c>
      <c r="G14" s="30">
        <f>F14*E14</f>
        <v>297680</v>
      </c>
      <c r="H14" s="3"/>
      <c r="I14" s="26">
        <f t="shared" ref="I14:I15" si="0">ROUND(E14*H14,2)</f>
        <v>0</v>
      </c>
    </row>
    <row r="15" spans="1:9" s="17" customFormat="1" x14ac:dyDescent="0.3">
      <c r="A15" s="23"/>
      <c r="B15" s="23"/>
      <c r="C15" s="23" t="s">
        <v>34</v>
      </c>
      <c r="D15" s="25" t="s">
        <v>37</v>
      </c>
      <c r="E15" s="24">
        <v>5</v>
      </c>
      <c r="F15" s="24">
        <v>4900</v>
      </c>
      <c r="G15" s="30">
        <f>F15*E15</f>
        <v>24500</v>
      </c>
      <c r="H15" s="3"/>
      <c r="I15" s="26">
        <f t="shared" si="0"/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G15 I14 I15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3" sqref="B3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30</v>
      </c>
    </row>
    <row r="2" spans="2:2" ht="15" thickBot="1" x14ac:dyDescent="0.35">
      <c r="B2" s="1" t="s">
        <v>31</v>
      </c>
    </row>
    <row r="3" spans="2:2" ht="15" thickBot="1" x14ac:dyDescent="0.35">
      <c r="B3" s="1" t="s">
        <v>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8A7E84-EC2F-48E3-A1FB-3554E872B42B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http://purl.org/dc/dcmitype/"/>
    <ds:schemaRef ds:uri="http://schemas.openxmlformats.org/package/2006/metadata/core-properties"/>
    <ds:schemaRef ds:uri="4fd46784-a323-4a13-9ce7-d880620db668"/>
  </ds:schemaRefs>
</ds:datastoreItem>
</file>

<file path=customXml/itemProps2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2024-08-29T12:28:50Z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