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13_ncr:1_{7A05F25E-919E-47DF-B3C2-EF7BB01D2248}" xr6:coauthVersionLast="47" xr6:coauthVersionMax="47" xr10:uidLastSave="{00000000-0000-0000-0000-000000000000}"/>
  <bookViews>
    <workbookView xWindow="-2314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4" i="1"/>
  <c r="D3" i="1"/>
  <c r="D6" i="1" l="1"/>
  <c r="G14" i="1"/>
  <c r="I14" i="1"/>
  <c r="F7" i="1"/>
  <c r="H3" i="1" l="1"/>
  <c r="H4" i="1" s="1"/>
  <c r="H6" i="1"/>
  <c r="D7" i="1"/>
  <c r="D8" i="1" s="1"/>
  <c r="H5" i="1" l="1"/>
  <c r="H7" i="1"/>
  <c r="H8" i="1" s="1"/>
</calcChain>
</file>

<file path=xl/sharedStrings.xml><?xml version="1.0" encoding="utf-8"?>
<sst xmlns="http://schemas.openxmlformats.org/spreadsheetml/2006/main" count="44" uniqueCount="40">
  <si>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</si>
  <si>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</si>
  <si>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</si>
  <si>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</si>
  <si>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</si>
  <si>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</si>
  <si>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</si>
  <si>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</si>
  <si>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</si>
  <si>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</si>
  <si>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</si>
  <si>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</si>
  <si>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</si>
  <si>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</si>
  <si>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</si>
  <si>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</si>
  <si>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</si>
  <si>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</si>
  <si>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</si>
  <si>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</si>
  <si>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</si>
  <si>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</si>
  <si>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</si>
  <si>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</si>
  <si>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</si>
  <si>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</si>
  <si>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</si>
  <si>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</si>
  <si>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Campos a rellenar por Metro</t>
  </si>
  <si>
    <t>Campos a rellenar por el ofertante</t>
  </si>
  <si>
    <t>Campos calculados</t>
  </si>
  <si>
    <t xml:space="preserve">1 </t>
  </si>
  <si>
    <t>1.1</t>
  </si>
  <si>
    <t>UD</t>
  </si>
  <si>
    <t>E202400080</t>
  </si>
  <si>
    <t>069/M0098</t>
  </si>
  <si>
    <t>Herramental, pequeña maquinaria</t>
  </si>
  <si>
    <t>MÁQUINA DE MARCADO POR MICROPERCUSIÓN CON MALETA 2 BATERÍAS Y CARGADOR</t>
  </si>
  <si>
    <t>ADQUISICIÓN DE 10 EQUIPOS DE MARCADO POR MICROPERCUSIÓN PORTÁTIL</t>
  </si>
  <si>
    <t>P202400154_1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</si>
</sst>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64" fontId="0" fillId="4" borderId="0" xfId="0" applyNumberFormat="1" applyFill="1"/>
    <xf numFmtId="4" fontId="3" fillId="4" borderId="0" xfId="0" applyNumberFormat="1" applyFont="1" applyFill="1"/>
    <xf numFmtId="1" fontId="3" fillId="0" borderId="0" xfId="0" applyNumberFormat="1" applyFont="1"/>
    <xf numFmtId="4" fontId="0" fillId="4" borderId="0" xfId="0" applyNumberFormat="1" applyFill="1"/>
    <xf numFmtId="4" fontId="3" fillId="6" borderId="2" xfId="0" applyNumberFormat="1" applyFont="1" applyFill="1" applyBorder="1"/>
    <xf numFmtId="4" fontId="3" fillId="6" borderId="3" xfId="0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4"/>
  <sheetViews>
    <sheetView tabSelected="1" zoomScale="80" zoomScaleNormal="80" workbookViewId="0">
      <selection activeCell="C14" sqref="C14"/>
    </sheetView>
  </sheetViews>
  <sheetFormatPr baseColWidth="10" defaultColWidth="11.44140625" defaultRowHeight="14.4" x14ac:dyDescent="0.3"/>
  <cols>
    <col min="1" max="1" width="28.33203125" customWidth="1"/>
    <col min="2" max="2" width="14.21875" bestFit="1" customWidth="1"/>
    <col min="3" max="3" width="78" bestFit="1" customWidth="1"/>
    <col min="4" max="4" width="18.6640625" customWidth="1"/>
    <col min="5" max="5" width="27.6640625" style="5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4" t="s">
        <v>1</v>
      </c>
    </row>
    <row r="2" spans="1:9" ht="15" thickBot="1" x14ac:dyDescent="0.35">
      <c r="A2" s="7" t="s">
        <v>2</v>
      </c>
      <c r="B2" s="8">
        <v>1</v>
      </c>
    </row>
    <row r="3" spans="1:9" ht="15" customHeight="1" thickBot="1" x14ac:dyDescent="0.35">
      <c r="A3" s="32" t="s">
        <v>3</v>
      </c>
      <c r="B3" s="33"/>
      <c r="C3" s="34"/>
      <c r="D3" s="29">
        <f>G14/(1+B4+B5)</f>
        <v>59000</v>
      </c>
      <c r="E3" s="32" t="s">
        <v>4</v>
      </c>
      <c r="F3" s="33"/>
      <c r="G3" s="34"/>
      <c r="H3" s="29">
        <f>I14/(1+F4+F5)</f>
        <v>0</v>
      </c>
    </row>
    <row r="4" spans="1:9" ht="15" customHeight="1" thickBot="1" x14ac:dyDescent="0.35">
      <c r="A4" s="9" t="s">
        <v>5</v>
      </c>
      <c r="B4" s="10">
        <v>0</v>
      </c>
      <c r="C4" s="11" t="s">
        <v>6</v>
      </c>
      <c r="D4" s="28">
        <f>ROUND($D$3*B4,2)</f>
        <v>0</v>
      </c>
      <c r="E4" s="13" t="s">
        <v>7</v>
      </c>
      <c r="F4" s="2">
        <v>0</v>
      </c>
      <c r="G4" s="11" t="s">
        <v>6</v>
      </c>
      <c r="H4" s="28">
        <f>ROUND($H$3*F4,2)</f>
        <v>0</v>
      </c>
    </row>
    <row r="5" spans="1:9" ht="15" thickBot="1" x14ac:dyDescent="0.35">
      <c r="A5" s="9" t="s">
        <v>8</v>
      </c>
      <c r="B5" s="10">
        <v>0</v>
      </c>
      <c r="C5" s="11" t="s">
        <v>9</v>
      </c>
      <c r="D5" s="28">
        <f>D6-D3-D4</f>
        <v>0</v>
      </c>
      <c r="E5" s="13" t="s">
        <v>10</v>
      </c>
      <c r="F5" s="2">
        <v>0</v>
      </c>
      <c r="G5" s="11" t="s">
        <v>9</v>
      </c>
      <c r="H5" s="28">
        <f>H6-H3-H4</f>
        <v>0</v>
      </c>
    </row>
    <row r="6" spans="1:9" ht="15" thickBot="1" x14ac:dyDescent="0.35">
      <c r="A6" s="35" t="s">
        <v>11</v>
      </c>
      <c r="B6" s="36"/>
      <c r="C6" s="37"/>
      <c r="D6" s="12">
        <f>SUM(D3)</f>
        <v>59000</v>
      </c>
      <c r="E6" s="35" t="s">
        <v>12</v>
      </c>
      <c r="F6" s="36"/>
      <c r="G6" s="37"/>
      <c r="H6" s="12">
        <f>SUM(I14)</f>
        <v>0</v>
      </c>
    </row>
    <row r="7" spans="1:9" ht="15" thickBot="1" x14ac:dyDescent="0.35">
      <c r="A7" s="14" t="s">
        <v>13</v>
      </c>
      <c r="B7" s="15">
        <v>0.21</v>
      </c>
      <c r="C7" s="11" t="s">
        <v>14</v>
      </c>
      <c r="D7" s="12">
        <f>ROUND($D$6*B7,2)</f>
        <v>12390</v>
      </c>
      <c r="E7" s="16" t="s">
        <v>13</v>
      </c>
      <c r="F7" s="17">
        <f>B7</f>
        <v>0.21</v>
      </c>
      <c r="G7" s="11" t="s">
        <v>14</v>
      </c>
      <c r="H7" s="12">
        <f>ROUND($H$6*F7,2)</f>
        <v>0</v>
      </c>
    </row>
    <row r="8" spans="1:9" ht="15" thickBot="1" x14ac:dyDescent="0.35">
      <c r="A8" s="38" t="s">
        <v>15</v>
      </c>
      <c r="B8" s="39"/>
      <c r="C8" s="40"/>
      <c r="D8" s="18">
        <f>SUM(D6:D7)</f>
        <v>71390</v>
      </c>
      <c r="E8" s="38" t="s">
        <v>16</v>
      </c>
      <c r="F8" s="39"/>
      <c r="G8" s="40"/>
      <c r="H8" s="18">
        <f>SUM(H6:H7)</f>
        <v>0</v>
      </c>
    </row>
    <row r="9" spans="1:9" ht="15" thickBot="1" x14ac:dyDescent="0.35"/>
    <row r="10" spans="1:9" ht="15" thickBot="1" x14ac:dyDescent="0.35">
      <c r="A10" s="19"/>
      <c r="F10" s="30" t="s">
        <v>17</v>
      </c>
      <c r="G10" s="31"/>
      <c r="H10" s="30" t="s">
        <v>18</v>
      </c>
      <c r="I10" s="31"/>
    </row>
    <row r="11" spans="1:9" x14ac:dyDescent="0.3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9" x14ac:dyDescent="0.3">
      <c r="A12" s="22" t="s">
        <v>31</v>
      </c>
      <c r="B12" s="22" t="s">
        <v>34</v>
      </c>
      <c r="C12" s="22" t="s">
        <v>38</v>
      </c>
      <c r="D12" s="22"/>
      <c r="E12" s="23"/>
      <c r="F12" s="23"/>
      <c r="G12" s="24"/>
      <c r="H12" s="24"/>
      <c r="I12" s="25"/>
    </row>
    <row r="13" spans="1:9" x14ac:dyDescent="0.3">
      <c r="A13" s="22" t="s">
        <v>32</v>
      </c>
      <c r="B13" s="22" t="s">
        <v>35</v>
      </c>
      <c r="C13" s="22" t="s">
        <v>36</v>
      </c>
      <c r="D13" s="26"/>
      <c r="E13" s="23"/>
      <c r="F13" s="23"/>
      <c r="G13" s="27"/>
      <c r="H13" s="24"/>
      <c r="I13" s="25"/>
    </row>
    <row r="14" spans="1:9" x14ac:dyDescent="0.3">
      <c r="B14" t="s">
        <v>39</v>
      </c>
      <c r="C14" t="s">
        <v>37</v>
      </c>
      <c r="D14" t="s">
        <v>33</v>
      </c>
      <c r="E14" s="5">
        <v>10</v>
      </c>
      <c r="F14" s="5">
        <v>5900</v>
      </c>
      <c r="G14" s="27">
        <f t="shared" ref="G14" si="0">ROUND(E14*F14,2)</f>
        <v>59000</v>
      </c>
      <c r="H14" s="3"/>
      <c r="I14" s="25">
        <f t="shared" ref="I14" si="1">ROUND(E14*H14,2)</f>
        <v>0</v>
      </c>
    </row>
  </sheetData>
  <sheetProtection algorithmName="SHA-512" hashValue="bjieTrem38RFTHJXS7H3TkR/TzJHg4J9HViFHcxOnx/HEX8AUUsCO2pOJFp2R1q0brnxy41AkJxw/LYfyV4FTQ==" saltValue="u+cYB9s23EZFix1aQIZ7K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" sqref="B1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28</v>
      </c>
    </row>
    <row r="2" spans="2:2" ht="15" thickBot="1" x14ac:dyDescent="0.35">
      <c r="B2" s="1" t="s">
        <v>29</v>
      </c>
    </row>
    <row r="3" spans="2:2" ht="15" thickBot="1" x14ac:dyDescent="0.35">
      <c r="B3" s="1" t="s">
        <v>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2024-09-17T11:11:54Z</dcterms:created>
  <dcterms:modified xsi:type="dcterms:W3CDTF">2024-09-24T07:31:28Z</dcterms:modified>
  <cp:category/>
  <cp:contentStatus/>
</cp:coreProperties>
</file>