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defaultThemeVersion="166925"/>
  <xr:revisionPtr revIDLastSave="0" documentId="13_ncr:1_{C5985C15-356E-407D-A9F9-F267BAEC65E4}" xr6:coauthVersionLast="47" xr6:coauthVersionMax="47" xr10:uidLastSave="{00000000-0000-0000-0000-000000000000}"/>
  <bookViews>
    <workbookView xWindow="-21720" yWindow="-1020" windowWidth="21840" windowHeight="13140" xr2:uid="{6D716B83-7283-4DAA-BE33-A08D454E20F4}"/>
  </bookViews>
  <sheets>
    <sheet name="ANEXO III LOTE 1" sheetId="1" r:id="rId1"/>
    <sheet name="ANEXO III LOTE 2" sheetId="2" r:id="rId2"/>
  </sheets>
  <definedNames>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4">#REF!</definedName>
    <definedName name="DATA5">#REF!</definedName>
    <definedName name="DATA6">#REF!</definedName>
    <definedName name="DATA7">#REF!</definedName>
    <definedName name="DATA8">#REF!</definedName>
    <definedName name="DATA9">#REF!</definedName>
    <definedName name="TEST0">#REF!</definedName>
    <definedName name="TEST1">#REF!</definedName>
    <definedName name="TESTHKEY">#REF!</definedName>
    <definedName name="TESTKEYS">#REF!</definedName>
    <definedName name="TESTVKE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2" l="1"/>
  <c r="K5" i="2"/>
  <c r="K6" i="2"/>
  <c r="K7" i="2"/>
  <c r="K8" i="2"/>
  <c r="K9" i="2"/>
  <c r="K7" i="1"/>
  <c r="K8" i="1"/>
  <c r="K9" i="1"/>
  <c r="K10" i="1"/>
  <c r="K3" i="2" l="1"/>
  <c r="K3" i="1"/>
  <c r="K4" i="1"/>
  <c r="K5" i="1"/>
  <c r="K6" i="1"/>
  <c r="K10" i="2" l="1"/>
  <c r="K11" i="2" s="1"/>
  <c r="K12" i="2" s="1"/>
  <c r="K11" i="1"/>
  <c r="K12" i="1" s="1"/>
  <c r="K13" i="1" s="1"/>
</calcChain>
</file>

<file path=xl/sharedStrings.xml><?xml version="1.0" encoding="utf-8"?>
<sst xmlns="http://schemas.openxmlformats.org/spreadsheetml/2006/main" count="86" uniqueCount="40">
  <si>
    <t xml:space="preserve">POS </t>
  </si>
  <si>
    <t>Referencia interna METRO MADRID</t>
  </si>
  <si>
    <t>Descripción</t>
  </si>
  <si>
    <t>EMBALAJE</t>
  </si>
  <si>
    <t>UN</t>
  </si>
  <si>
    <t>PAQ</t>
  </si>
  <si>
    <t>INCIDENCIAS CON REPERCUSION ECONOMICA</t>
  </si>
  <si>
    <t>ABONO P/DESP. MAQ. DENTRO JORN. (25 Un)</t>
  </si>
  <si>
    <t>SOBR.BLANCO TIMBR.120X176, 90 G.(100 UN)</t>
  </si>
  <si>
    <t>SOBR.BLANCO TIMBR.190X250,100 G (250 UN)</t>
  </si>
  <si>
    <t xml:space="preserve">CANTIDAD </t>
  </si>
  <si>
    <t>LOTE 1 MATERIALES IMPRESOS: PAPEL</t>
  </si>
  <si>
    <t>SOBRES RECAUDACION PAPEL MONEDA (100 UN)</t>
  </si>
  <si>
    <t>SOBRE OBJETOS PERDIDOS PEQUEÑO (50 UN)</t>
  </si>
  <si>
    <t>SOBRE OBJETOS PERDIDOS GRANDE (50 UN)</t>
  </si>
  <si>
    <t>SOBRE PRECIN. LLAVE MAQUINAS AUTOMATICAS</t>
  </si>
  <si>
    <t>PRECIO OFERTADO (*)
(SIN IVA)</t>
  </si>
  <si>
    <t>VALOR OFERTADO
 (SIN IVA)</t>
  </si>
  <si>
    <t>IMPORTE IVA</t>
  </si>
  <si>
    <t>El precio ofertado será por paquete de 500 unidades</t>
  </si>
  <si>
    <t>El precio ofertado será por paquete de 100 unidades</t>
  </si>
  <si>
    <t>El precio ofertado será por paquete de 50 unidades</t>
  </si>
  <si>
    <t>El precio ofertado será por unidad</t>
  </si>
  <si>
    <t>El precio ofertado será por paquete de 25 unidades</t>
  </si>
  <si>
    <t>El precio ofertado será por paquete de 250 unidades</t>
  </si>
  <si>
    <t>El precio ofertado será por paquete de 30 unidades</t>
  </si>
  <si>
    <t>SOBRE ENSOBRAD. OFFICERIGHT DI380 (250UN)</t>
  </si>
  <si>
    <t>SOB. BLANC.TIMB.162X229 90G.AUTODEX (250 UN)</t>
  </si>
  <si>
    <t>HOJA DE HORAS EXTRAORDINARIAS   (30 UN)</t>
  </si>
  <si>
    <t>SOBRE OBJETOS PERDIDOS INVIOLABLE (50 UN)</t>
  </si>
  <si>
    <t>UNIDADES x EMBALAJE</t>
  </si>
  <si>
    <t>CARTA SENCILLA (SEDE SOCIAL) (500 UN)</t>
  </si>
  <si>
    <t>PRECIO MÁXIMO UNITARIO (SIN IVA)</t>
  </si>
  <si>
    <t>SOBRE CORRESP.PLASTICO 27 X 36  (50 UN)</t>
  </si>
  <si>
    <t>SOB.PLAST.CIERRE INVIOLAB.325X370(100Un)</t>
  </si>
  <si>
    <t>IMPORTE TOTAL OFERTADO LOTE 1 (SIN IVA)</t>
  </si>
  <si>
    <t>IMPORTE TOTAL OFERTADO LOTE 1 (CON IVA)</t>
  </si>
  <si>
    <t>IMPORTE TOTAL OFERTADO LOTE 2 (SIN IVA)</t>
  </si>
  <si>
    <t>IMPORTE TOTAL OFERTADO LOTE 2 (CON IVA)</t>
  </si>
  <si>
    <t>LOTE 2 MATERIALES IMPRESOS: SOBRES DE PLÁSTICO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</si>
</sst>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b/>
      <i/>
      <sz val="16"/>
      <color indexed="9"/>
      <name val="Calibri"/>
      <family val="2"/>
      <scheme val="minor"/>
    </font>
    <font>
      <b/>
      <sz val="11"/>
      <name val="Calibri"/>
      <family val="2"/>
      <scheme val="minor"/>
    </font>
    <font>
      <b/>
      <sz val="11"/>
      <color theme="0"/>
      <name val="Calibri"/>
      <family val="2"/>
      <scheme val="minor"/>
    </font>
    <font>
      <b/>
      <sz val="14"/>
      <color indexed="9"/>
      <name val="Calibri"/>
      <family val="2"/>
      <scheme val="minor"/>
    </font>
    <font>
      <sz val="14"/>
      <name val="Calibri"/>
      <family val="2"/>
      <scheme val="minor"/>
    </font>
    <font>
      <sz val="11"/>
      <name val="Calibri"/>
      <family val="2"/>
      <scheme val="minor"/>
    </font>
    <font>
      <b/>
      <sz val="11"/>
      <color indexed="9"/>
      <name val="Calibri"/>
      <family val="2"/>
      <scheme val="minor"/>
    </font>
  </fonts>
  <fills count="7">
    <fill>
      <patternFill patternType="none"/>
    </fill>
    <fill>
      <patternFill patternType="gray125"/>
    </fill>
    <fill>
      <patternFill patternType="solid">
        <fgColor rgb="FF002060"/>
        <bgColor indexed="23"/>
      </patternFill>
    </fill>
    <fill>
      <patternFill patternType="solid">
        <fgColor theme="4" tint="0.79998168889431442"/>
        <bgColor indexed="64"/>
      </patternFill>
    </fill>
    <fill>
      <patternFill patternType="solid">
        <fgColor theme="4" tint="0.79998168889431442"/>
        <bgColor indexed="26"/>
      </patternFill>
    </fill>
    <fill>
      <patternFill patternType="solid">
        <fgColor theme="6" tint="0.79998168889431442"/>
        <bgColor indexed="64"/>
      </patternFill>
    </fill>
    <fill>
      <patternFill patternType="solid">
        <fgColor rgb="FF00206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24">
    <xf numFmtId="0" fontId="0" fillId="0" borderId="0" xfId="0"/>
    <xf numFmtId="164" fontId="0" fillId="0" borderId="1" xfId="0" applyNumberFormat="1" applyBorder="1" applyAlignment="1" applyProtection="1">
      <alignment vertical="center"/>
      <protection locked="0"/>
    </xf>
    <xf numFmtId="0" fontId="7" fillId="2" borderId="1" xfId="0" applyFont="1" applyFill="1" applyBorder="1" applyAlignment="1">
      <alignment horizontal="center" vertical="center" wrapText="1"/>
    </xf>
    <xf numFmtId="1" fontId="7" fillId="2" borderId="1" xfId="0" applyNumberFormat="1" applyFont="1" applyFill="1" applyBorder="1" applyAlignment="1">
      <alignment horizontal="center" vertical="center" wrapText="1"/>
    </xf>
    <xf numFmtId="0" fontId="7" fillId="2" borderId="8"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6" fillId="3" borderId="1" xfId="0" applyFont="1" applyFill="1" applyBorder="1" applyAlignment="1">
      <alignment horizontal="center" vertical="center"/>
    </xf>
    <xf numFmtId="1" fontId="6" fillId="3" borderId="1" xfId="0" applyNumberFormat="1" applyFont="1" applyFill="1" applyBorder="1" applyAlignment="1">
      <alignment horizontal="center" vertical="center"/>
    </xf>
    <xf numFmtId="49" fontId="6" fillId="4" borderId="1" xfId="0" applyNumberFormat="1" applyFont="1" applyFill="1" applyBorder="1" applyAlignment="1">
      <alignment vertical="center"/>
    </xf>
    <xf numFmtId="49" fontId="6" fillId="4" borderId="1" xfId="0" applyNumberFormat="1" applyFont="1" applyFill="1" applyBorder="1" applyAlignment="1">
      <alignment horizontal="center" vertical="center"/>
    </xf>
    <xf numFmtId="1" fontId="2" fillId="5" borderId="1" xfId="0" applyNumberFormat="1" applyFont="1" applyFill="1" applyBorder="1" applyAlignment="1">
      <alignment horizontal="center" vertical="center"/>
    </xf>
    <xf numFmtId="1" fontId="6" fillId="5" borderId="1" xfId="0" applyNumberFormat="1" applyFont="1" applyFill="1" applyBorder="1" applyAlignment="1">
      <alignment horizontal="left" vertical="center"/>
    </xf>
    <xf numFmtId="164" fontId="6" fillId="4" borderId="1" xfId="0" applyNumberFormat="1" applyFont="1" applyFill="1" applyBorder="1" applyAlignment="1">
      <alignment horizontal="right" vertical="center"/>
    </xf>
    <xf numFmtId="164" fontId="5" fillId="4" borderId="1" xfId="0" applyNumberFormat="1" applyFont="1" applyFill="1" applyBorder="1" applyAlignment="1">
      <alignment horizontal="right" vertical="center"/>
    </xf>
    <xf numFmtId="0" fontId="0" fillId="0" borderId="0" xfId="0" applyAlignment="1">
      <alignment wrapText="1"/>
    </xf>
    <xf numFmtId="164" fontId="0" fillId="0" borderId="0" xfId="0" applyNumberFormat="1"/>
    <xf numFmtId="0" fontId="4" fillId="2" borderId="7" xfId="0" applyFont="1" applyFill="1" applyBorder="1" applyAlignment="1">
      <alignment horizontal="right" vertical="center" wrapText="1"/>
    </xf>
    <xf numFmtId="0" fontId="4" fillId="2" borderId="8" xfId="0" applyFont="1" applyFill="1" applyBorder="1" applyAlignment="1">
      <alignment horizontal="righ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2" borderId="9" xfId="0" applyFont="1" applyFill="1" applyBorder="1" applyAlignment="1">
      <alignment horizontal="right" vertical="center" wrapText="1"/>
    </xf>
    <xf numFmtId="0" fontId="4" fillId="2" borderId="3" xfId="0" applyFont="1" applyFill="1" applyBorder="1" applyAlignment="1">
      <alignment horizontal="right" vertical="center" wrapText="1"/>
    </xf>
  </cellXfs>
  <cellStyles count="1">
    <cellStyle name="Normal" xfId="0" builtinId="0"/>
  </cellStyles>
  <dxfs count="3">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16</xdr:row>
      <xdr:rowOff>179293</xdr:rowOff>
    </xdr:from>
    <xdr:to>
      <xdr:col>10</xdr:col>
      <xdr:colOff>1900517</xdr:colOff>
      <xdr:row>34</xdr:row>
      <xdr:rowOff>143434</xdr:rowOff>
    </xdr:to>
    <xdr:sp macro="" textlink="">
      <xdr:nvSpPr>
        <xdr:cNvPr id="2" name="2 Rectángulo redondeado">
          <a:extLst>
            <a:ext uri="{FF2B5EF4-FFF2-40B4-BE49-F238E27FC236}">
              <a16:creationId xmlns:a16="http://schemas.microsoft.com/office/drawing/2014/main" id="{E24CBC88-5880-4D81-82CF-0678A2335138}"/>
            </a:ext>
          </a:extLst>
        </xdr:cNvPr>
        <xdr:cNvSpPr/>
      </xdr:nvSpPr>
      <xdr:spPr>
        <a:xfrm>
          <a:off x="1201271" y="6275293"/>
          <a:ext cx="14881411" cy="3191435"/>
        </a:xfrm>
        <a:prstGeom prst="roundRect">
          <a:avLst/>
        </a:prstGeom>
        <a:solidFill>
          <a:schemeClr val="bg2"/>
        </a:solidFill>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a:solidFill>
                <a:schemeClr val="tx1"/>
              </a:solidFill>
            </a:rPr>
            <a:t>-</a:t>
          </a:r>
          <a:r>
            <a:rPr lang="es-ES" sz="1100" baseline="0">
              <a:solidFill>
                <a:schemeClr val="tx1"/>
              </a:solidFill>
            </a:rPr>
            <a:t> N</a:t>
          </a:r>
          <a:r>
            <a:rPr lang="es-ES" sz="1100">
              <a:solidFill>
                <a:schemeClr val="tx1"/>
              </a:solidFill>
            </a:rPr>
            <a:t>o se admitirán</a:t>
          </a:r>
          <a:r>
            <a:rPr lang="es-ES" sz="1100" baseline="0">
              <a:solidFill>
                <a:schemeClr val="tx1"/>
              </a:solidFill>
            </a:rPr>
            <a:t> ofertas con precios unitarios con más de dos posiciones decimales.</a:t>
          </a:r>
        </a:p>
        <a:p>
          <a:pPr algn="l"/>
          <a:endParaRPr lang="es-ES" sz="1100" baseline="0">
            <a:solidFill>
              <a:schemeClr val="tx1"/>
            </a:solidFill>
          </a:endParaRPr>
        </a:p>
        <a:p>
          <a:pPr algn="l"/>
          <a:r>
            <a:rPr lang="es-ES" sz="1100" baseline="0">
              <a:solidFill>
                <a:schemeClr val="tx1"/>
              </a:solidFill>
            </a:rPr>
            <a:t>- El precio ofertado será único durante la vigencia del contrato. El anexo III oferta económica está preparado para calcular automáticamente el importe total.</a:t>
          </a:r>
        </a:p>
        <a:p>
          <a:pPr algn="l"/>
          <a:endParaRPr lang="es-ES" sz="1100" baseline="0">
            <a:solidFill>
              <a:schemeClr val="tx1"/>
            </a:solidFill>
          </a:endParaRPr>
        </a:p>
        <a:p>
          <a:pPr algn="l"/>
          <a:r>
            <a:rPr lang="es-ES" sz="1100" baseline="0">
              <a:solidFill>
                <a:schemeClr val="tx1"/>
              </a:solidFill>
            </a:rPr>
            <a:t>- Se deberá presentar cotización por TODAS Y CADA UNA de las posiciones que componen la oferta. Se deberá cumplimentar la columna "H".</a:t>
          </a:r>
        </a:p>
        <a:p>
          <a:pPr algn="l"/>
          <a:endParaRPr lang="es-ES" sz="1100" baseline="0">
            <a:solidFill>
              <a:schemeClr val="tx1"/>
            </a:solidFill>
          </a:endParaRPr>
        </a:p>
        <a:p>
          <a:pPr algn="l"/>
          <a:r>
            <a:rPr lang="es-ES" sz="1100" baseline="0">
              <a:solidFill>
                <a:schemeClr val="tx1"/>
              </a:solidFill>
            </a:rPr>
            <a:t>- Los precios ofertados no pueden superar los precios máximos unitarios indicados.</a:t>
          </a:r>
        </a:p>
        <a:p>
          <a:pPr algn="l"/>
          <a:endParaRPr lang="es-ES" sz="1100">
            <a:solidFill>
              <a:schemeClr val="tx1"/>
            </a:solidFill>
          </a:endParaRPr>
        </a:p>
        <a:p>
          <a:pPr algn="l"/>
          <a:r>
            <a:rPr lang="es-ES" sz="1100" baseline="0">
              <a:solidFill>
                <a:schemeClr val="tx1"/>
              </a:solidFill>
            </a:rPr>
            <a:t>- </a:t>
          </a:r>
          <a:r>
            <a:rPr lang="es-ES" sz="1100">
              <a:solidFill>
                <a:schemeClr val="tx1"/>
              </a:solidFill>
            </a:rPr>
            <a:t>El </a:t>
          </a:r>
          <a:r>
            <a:rPr lang="es-ES" sz="1100" spc="5">
              <a:effectLst/>
              <a:latin typeface="Calibri" panose="020F0502020204030204" pitchFamily="34" charset="0"/>
              <a:ea typeface="Times New Roman" panose="02020603050405020304" pitchFamily="18" charset="0"/>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a:t>
          </a:r>
          <a:r>
            <a:rPr lang="es-ES" sz="1100" baseline="0">
              <a:solidFill>
                <a:schemeClr val="tx1"/>
              </a:solidFill>
            </a:rPr>
            <a:t>El importe final para cada uno de los materiales se calculará:</a:t>
          </a:r>
          <a:endParaRPr lang="es-ES" sz="1100">
            <a:solidFill>
              <a:schemeClr val="tx1"/>
            </a:solidFill>
          </a:endParaRPr>
        </a:p>
        <a:p>
          <a:pPr algn="l"/>
          <a:r>
            <a:rPr lang="es-ES" sz="1100" b="1">
              <a:solidFill>
                <a:schemeClr val="tx1"/>
              </a:solidFill>
            </a:rPr>
            <a:t>VALOR</a:t>
          </a:r>
          <a:r>
            <a:rPr lang="es-ES" sz="1100" b="1" baseline="0">
              <a:solidFill>
                <a:schemeClr val="tx1"/>
              </a:solidFill>
            </a:rPr>
            <a:t> OFERTADO </a:t>
          </a:r>
          <a:r>
            <a:rPr lang="es-ES" sz="1100" b="1">
              <a:solidFill>
                <a:schemeClr val="tx1"/>
              </a:solidFill>
            </a:rPr>
            <a:t>= CANTIDAD * PRECIO OFERTADO (Material</a:t>
          </a:r>
          <a:r>
            <a:rPr lang="es-ES" sz="1100" b="1" baseline="0">
              <a:solidFill>
                <a:schemeClr val="tx1"/>
              </a:solidFill>
            </a:rPr>
            <a:t> + portes + embalajes+ etc.)</a:t>
          </a:r>
        </a:p>
        <a:p>
          <a:pPr algn="l"/>
          <a:endParaRPr lang="es-ES" sz="1100" b="1" baseline="0">
            <a:solidFill>
              <a:schemeClr val="tx1"/>
            </a:solidFill>
          </a:endParaRPr>
        </a:p>
        <a:p>
          <a:pPr algn="l"/>
          <a:r>
            <a:rPr lang="es-ES" sz="1100" b="0" baseline="0">
              <a:solidFill>
                <a:schemeClr val="tx1"/>
              </a:solidFill>
            </a:rPr>
            <a:t>- </a:t>
          </a:r>
          <a:r>
            <a:rPr lang="es-ES" sz="1300" b="1" i="1" baseline="0">
              <a:solidFill>
                <a:srgbClr val="C00000"/>
              </a:solidFill>
            </a:rPr>
            <a:t>(*)</a:t>
          </a:r>
          <a:r>
            <a:rPr lang="es-ES" sz="1100" b="0" baseline="0">
              <a:solidFill>
                <a:schemeClr val="tx1"/>
              </a:solidFill>
            </a:rPr>
            <a:t> </a:t>
          </a:r>
          <a:r>
            <a:rPr lang="es-ES" sz="1100" b="0" u="sng" baseline="0">
              <a:solidFill>
                <a:schemeClr val="tx1"/>
              </a:solidFill>
            </a:rPr>
            <a:t>El precio ofertado para todas las referencias se realizará según lo indicado en las columnas "G" e "I" (unidad o paquete).</a:t>
          </a: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0</xdr:rowOff>
    </xdr:from>
    <xdr:to>
      <xdr:col>10</xdr:col>
      <xdr:colOff>995082</xdr:colOff>
      <xdr:row>35</xdr:row>
      <xdr:rowOff>152400</xdr:rowOff>
    </xdr:to>
    <xdr:sp macro="" textlink="">
      <xdr:nvSpPr>
        <xdr:cNvPr id="2" name="2 Rectángulo redondeado">
          <a:extLst>
            <a:ext uri="{FF2B5EF4-FFF2-40B4-BE49-F238E27FC236}">
              <a16:creationId xmlns:a16="http://schemas.microsoft.com/office/drawing/2014/main" id="{15AE84D9-6858-4259-B9CB-C96A6508AEC9}"/>
            </a:ext>
          </a:extLst>
        </xdr:cNvPr>
        <xdr:cNvSpPr/>
      </xdr:nvSpPr>
      <xdr:spPr>
        <a:xfrm>
          <a:off x="1201271" y="6284259"/>
          <a:ext cx="13993905" cy="3200400"/>
        </a:xfrm>
        <a:prstGeom prst="roundRect">
          <a:avLst/>
        </a:prstGeom>
        <a:solidFill>
          <a:schemeClr val="bg2"/>
        </a:solidFill>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a:solidFill>
                <a:schemeClr val="tx1"/>
              </a:solidFill>
            </a:rPr>
            <a:t>-</a:t>
          </a:r>
          <a:r>
            <a:rPr lang="es-ES" sz="1100" baseline="0">
              <a:solidFill>
                <a:schemeClr val="tx1"/>
              </a:solidFill>
            </a:rPr>
            <a:t> N</a:t>
          </a:r>
          <a:r>
            <a:rPr lang="es-ES" sz="1100">
              <a:solidFill>
                <a:schemeClr val="tx1"/>
              </a:solidFill>
            </a:rPr>
            <a:t>o se admitirán</a:t>
          </a:r>
          <a:r>
            <a:rPr lang="es-ES" sz="1100" baseline="0">
              <a:solidFill>
                <a:schemeClr val="tx1"/>
              </a:solidFill>
            </a:rPr>
            <a:t> ofertas con precios unitarios con más más de dos posiciones decimales.</a:t>
          </a:r>
        </a:p>
        <a:p>
          <a:pPr algn="l"/>
          <a:endParaRPr lang="es-ES" sz="1100" baseline="0">
            <a:solidFill>
              <a:schemeClr val="tx1"/>
            </a:solidFill>
          </a:endParaRPr>
        </a:p>
        <a:p>
          <a:pPr algn="l"/>
          <a:r>
            <a:rPr lang="es-ES" sz="1100" baseline="0">
              <a:solidFill>
                <a:schemeClr val="tx1"/>
              </a:solidFill>
            </a:rPr>
            <a:t>- El precio ofertado será único durante la vigencia del contrato. El anexo III oferta económica está preparado para calcular automáticamente el importe total.</a:t>
          </a:r>
        </a:p>
        <a:p>
          <a:pPr algn="l"/>
          <a:endParaRPr lang="es-ES" sz="1100" baseline="0">
            <a:solidFill>
              <a:schemeClr val="tx1"/>
            </a:solidFill>
          </a:endParaRPr>
        </a:p>
        <a:p>
          <a:pPr algn="l"/>
          <a:r>
            <a:rPr lang="es-ES" sz="1100" baseline="0">
              <a:solidFill>
                <a:schemeClr val="tx1"/>
              </a:solidFill>
            </a:rPr>
            <a:t>- Se deberá presentar cotización por TODAS Y CADA UNA de las posiciones que componen la oferta. Se deberá cumplimentar la columna "H".</a:t>
          </a:r>
        </a:p>
        <a:p>
          <a:pPr algn="l"/>
          <a:endParaRPr lang="es-ES" sz="1100" baseline="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baseline="0">
              <a:solidFill>
                <a:schemeClr val="tx1"/>
              </a:solidFill>
            </a:rPr>
            <a:t>- Los </a:t>
          </a:r>
          <a:r>
            <a:rPr lang="es-ES" sz="1100" baseline="0">
              <a:solidFill>
                <a:schemeClr val="dk1"/>
              </a:solidFill>
              <a:effectLst/>
              <a:latin typeface="+mn-lt"/>
              <a:ea typeface="+mn-ea"/>
              <a:cs typeface="+mn-cs"/>
            </a:rPr>
            <a:t>precios ofertados no pueden superar los precios máximos unitarios indicados.</a:t>
          </a:r>
          <a:endParaRPr lang="es-ES" sz="1100" baseline="0">
            <a:solidFill>
              <a:schemeClr val="tx1"/>
            </a:solidFill>
          </a:endParaRPr>
        </a:p>
        <a:p>
          <a:pPr algn="l"/>
          <a:endParaRPr lang="es-ES" sz="1100">
            <a:solidFill>
              <a:schemeClr val="tx1"/>
            </a:solidFill>
          </a:endParaRPr>
        </a:p>
        <a:p>
          <a:r>
            <a:rPr lang="es-ES" sz="1100" baseline="0">
              <a:solidFill>
                <a:schemeClr val="tx1"/>
              </a:solidFill>
            </a:rPr>
            <a:t>- </a:t>
          </a:r>
          <a:r>
            <a:rPr lang="es-ES" sz="1100">
              <a:solidFill>
                <a:schemeClr val="tx1"/>
              </a:solidFill>
            </a:rPr>
            <a:t>El </a:t>
          </a:r>
          <a:r>
            <a:rPr lang="es-ES" sz="1100">
              <a:solidFill>
                <a:schemeClr val="dk1"/>
              </a:solidFill>
              <a:effectLst/>
              <a:latin typeface="+mn-lt"/>
              <a:ea typeface="+mn-ea"/>
              <a:cs typeface="+mn-cs"/>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a:t>
          </a:r>
          <a:r>
            <a:rPr lang="es-ES" sz="1100" baseline="0">
              <a:solidFill>
                <a:schemeClr val="dk1"/>
              </a:solidFill>
              <a:effectLst/>
              <a:latin typeface="+mn-lt"/>
              <a:ea typeface="+mn-ea"/>
              <a:cs typeface="+mn-cs"/>
            </a:rPr>
            <a:t>El importe final para cada uno de los materiales se calculará:</a:t>
          </a:r>
          <a:endParaRPr lang="es-ES">
            <a:effectLst/>
          </a:endParaRPr>
        </a:p>
        <a:p>
          <a:r>
            <a:rPr lang="es-ES" sz="1100" b="1">
              <a:solidFill>
                <a:schemeClr val="dk1"/>
              </a:solidFill>
              <a:effectLst/>
              <a:latin typeface="+mn-lt"/>
              <a:ea typeface="+mn-ea"/>
              <a:cs typeface="+mn-cs"/>
            </a:rPr>
            <a:t>VALOR</a:t>
          </a:r>
          <a:r>
            <a:rPr lang="es-ES" sz="1100" b="1" baseline="0">
              <a:solidFill>
                <a:schemeClr val="dk1"/>
              </a:solidFill>
              <a:effectLst/>
              <a:latin typeface="+mn-lt"/>
              <a:ea typeface="+mn-ea"/>
              <a:cs typeface="+mn-cs"/>
            </a:rPr>
            <a:t> OFERTADO </a:t>
          </a:r>
          <a:r>
            <a:rPr lang="es-ES" sz="1100" b="1">
              <a:solidFill>
                <a:schemeClr val="dk1"/>
              </a:solidFill>
              <a:effectLst/>
              <a:latin typeface="+mn-lt"/>
              <a:ea typeface="+mn-ea"/>
              <a:cs typeface="+mn-cs"/>
            </a:rPr>
            <a:t>= CANTIDAD * PRECIO OFERTADO (Material</a:t>
          </a:r>
          <a:r>
            <a:rPr lang="es-ES" sz="1100" b="1" baseline="0">
              <a:solidFill>
                <a:schemeClr val="dk1"/>
              </a:solidFill>
              <a:effectLst/>
              <a:latin typeface="+mn-lt"/>
              <a:ea typeface="+mn-ea"/>
              <a:cs typeface="+mn-cs"/>
            </a:rPr>
            <a:t> + portes + embalajes+ etc.)</a:t>
          </a:r>
          <a:endParaRPr lang="es-ES">
            <a:effectLst/>
          </a:endParaRPr>
        </a:p>
        <a:p>
          <a:pPr algn="l"/>
          <a:endParaRPr lang="es-ES" sz="1100" b="1" baseline="0">
            <a:solidFill>
              <a:schemeClr val="tx1"/>
            </a:solidFill>
          </a:endParaRPr>
        </a:p>
        <a:p>
          <a:pPr algn="l"/>
          <a:r>
            <a:rPr lang="es-ES" sz="1100" b="0" baseline="0">
              <a:solidFill>
                <a:schemeClr val="tx1"/>
              </a:solidFill>
            </a:rPr>
            <a:t>- </a:t>
          </a:r>
          <a:r>
            <a:rPr lang="es-ES" sz="1300" b="1" i="1" baseline="0">
              <a:solidFill>
                <a:srgbClr val="C00000"/>
              </a:solidFill>
            </a:rPr>
            <a:t>(*)</a:t>
          </a:r>
          <a:r>
            <a:rPr lang="es-ES" sz="1100" b="0" baseline="0">
              <a:solidFill>
                <a:schemeClr val="tx1"/>
              </a:solidFill>
            </a:rPr>
            <a:t> El precio ofertado para todas las referencias se realizará según lo indicado en las columnas "G" e "I" (unidad o paquete).</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86E9B-FF43-4FA5-910C-26C49B319776}">
  <dimension ref="A1:K13"/>
  <sheetViews>
    <sheetView tabSelected="1" zoomScale="85" zoomScaleNormal="85" workbookViewId="0">
      <pane ySplit="2" topLeftCell="A3" activePane="bottomLeft" state="frozen"/>
      <selection pane="bottomLeft" sqref="A1:K1"/>
    </sheetView>
  </sheetViews>
  <sheetFormatPr baseColWidth="10" defaultColWidth="11.42578125" defaultRowHeight="15" x14ac:dyDescent="0.25"/>
  <cols>
    <col min="1" max="1" width="6" customWidth="1"/>
    <col min="2" max="2" width="11.42578125" customWidth="1"/>
    <col min="3" max="3" width="42.7109375" customWidth="1"/>
    <col min="4" max="4" width="14.7109375" style="14" customWidth="1"/>
    <col min="5" max="5" width="12" customWidth="1"/>
    <col min="6" max="6" width="14" customWidth="1"/>
    <col min="7" max="7" width="13.28515625" customWidth="1"/>
    <col min="8" max="8" width="22.7109375" customWidth="1"/>
    <col min="9" max="9" width="50.140625" customWidth="1"/>
    <col min="10" max="10" width="20.140625" customWidth="1"/>
    <col min="11" max="11" width="32.42578125" customWidth="1"/>
  </cols>
  <sheetData>
    <row r="1" spans="1:11" ht="21.2" customHeight="1" x14ac:dyDescent="0.25">
      <c r="A1" s="20" t="s">
        <v>11</v>
      </c>
      <c r="B1" s="21"/>
      <c r="C1" s="21"/>
      <c r="D1" s="21"/>
      <c r="E1" s="21"/>
      <c r="F1" s="21"/>
      <c r="G1" s="21"/>
      <c r="H1" s="21"/>
      <c r="I1" s="21"/>
      <c r="J1" s="21"/>
      <c r="K1" s="21"/>
    </row>
    <row r="2" spans="1:11" ht="60" x14ac:dyDescent="0.25">
      <c r="A2" s="2" t="s">
        <v>0</v>
      </c>
      <c r="B2" s="3" t="s">
        <v>1</v>
      </c>
      <c r="C2" s="3" t="s">
        <v>2</v>
      </c>
      <c r="D2" s="2" t="s">
        <v>30</v>
      </c>
      <c r="E2" s="2" t="s">
        <v>3</v>
      </c>
      <c r="F2" s="18" t="s">
        <v>10</v>
      </c>
      <c r="G2" s="19"/>
      <c r="H2" s="18" t="s">
        <v>16</v>
      </c>
      <c r="I2" s="19"/>
      <c r="J2" s="4" t="s">
        <v>32</v>
      </c>
      <c r="K2" s="5" t="s">
        <v>17</v>
      </c>
    </row>
    <row r="3" spans="1:11" ht="30.2" customHeight="1" x14ac:dyDescent="0.25">
      <c r="A3" s="6">
        <v>1</v>
      </c>
      <c r="B3" s="7">
        <v>60089</v>
      </c>
      <c r="C3" s="8" t="s">
        <v>6</v>
      </c>
      <c r="D3" s="9">
        <v>1</v>
      </c>
      <c r="E3" s="9" t="s">
        <v>4</v>
      </c>
      <c r="F3" s="10">
        <v>200</v>
      </c>
      <c r="G3" s="10" t="s">
        <v>4</v>
      </c>
      <c r="H3" s="1">
        <v>0</v>
      </c>
      <c r="I3" s="11" t="s">
        <v>22</v>
      </c>
      <c r="J3" s="12">
        <v>5.5</v>
      </c>
      <c r="K3" s="12">
        <f t="shared" ref="K3:K10" si="0">F3*H3</f>
        <v>0</v>
      </c>
    </row>
    <row r="4" spans="1:11" ht="30.2" customHeight="1" x14ac:dyDescent="0.25">
      <c r="A4" s="6">
        <v>2</v>
      </c>
      <c r="B4" s="7">
        <v>60094</v>
      </c>
      <c r="C4" s="8" t="s">
        <v>7</v>
      </c>
      <c r="D4" s="9">
        <v>25</v>
      </c>
      <c r="E4" s="9" t="s">
        <v>5</v>
      </c>
      <c r="F4" s="10">
        <v>800</v>
      </c>
      <c r="G4" s="10" t="s">
        <v>5</v>
      </c>
      <c r="H4" s="1">
        <v>0</v>
      </c>
      <c r="I4" s="11" t="s">
        <v>23</v>
      </c>
      <c r="J4" s="12">
        <v>1.5</v>
      </c>
      <c r="K4" s="12">
        <f t="shared" si="0"/>
        <v>0</v>
      </c>
    </row>
    <row r="5" spans="1:11" ht="30.2" customHeight="1" x14ac:dyDescent="0.25">
      <c r="A5" s="6">
        <v>3</v>
      </c>
      <c r="B5" s="7">
        <v>60390</v>
      </c>
      <c r="C5" s="8" t="s">
        <v>26</v>
      </c>
      <c r="D5" s="9">
        <v>250</v>
      </c>
      <c r="E5" s="9" t="s">
        <v>5</v>
      </c>
      <c r="F5" s="10">
        <v>160</v>
      </c>
      <c r="G5" s="10" t="s">
        <v>5</v>
      </c>
      <c r="H5" s="1">
        <v>0</v>
      </c>
      <c r="I5" s="11" t="s">
        <v>24</v>
      </c>
      <c r="J5" s="12">
        <v>18</v>
      </c>
      <c r="K5" s="12">
        <f t="shared" si="0"/>
        <v>0</v>
      </c>
    </row>
    <row r="6" spans="1:11" ht="30.2" customHeight="1" x14ac:dyDescent="0.25">
      <c r="A6" s="6">
        <v>4</v>
      </c>
      <c r="B6" s="7">
        <v>60917</v>
      </c>
      <c r="C6" s="8" t="s">
        <v>8</v>
      </c>
      <c r="D6" s="9">
        <v>100</v>
      </c>
      <c r="E6" s="9" t="s">
        <v>5</v>
      </c>
      <c r="F6" s="10">
        <v>2500</v>
      </c>
      <c r="G6" s="10" t="s">
        <v>5</v>
      </c>
      <c r="H6" s="1">
        <v>0</v>
      </c>
      <c r="I6" s="11" t="s">
        <v>20</v>
      </c>
      <c r="J6" s="12">
        <v>2.5499999999999998</v>
      </c>
      <c r="K6" s="12">
        <f t="shared" si="0"/>
        <v>0</v>
      </c>
    </row>
    <row r="7" spans="1:11" ht="30.2" customHeight="1" x14ac:dyDescent="0.25">
      <c r="A7" s="6">
        <v>5</v>
      </c>
      <c r="B7" s="7">
        <v>60926</v>
      </c>
      <c r="C7" s="8" t="s">
        <v>27</v>
      </c>
      <c r="D7" s="9">
        <v>250</v>
      </c>
      <c r="E7" s="9" t="s">
        <v>5</v>
      </c>
      <c r="F7" s="10">
        <v>140</v>
      </c>
      <c r="G7" s="10" t="s">
        <v>5</v>
      </c>
      <c r="H7" s="1">
        <v>0</v>
      </c>
      <c r="I7" s="11" t="s">
        <v>24</v>
      </c>
      <c r="J7" s="12">
        <v>18</v>
      </c>
      <c r="K7" s="12">
        <f t="shared" si="0"/>
        <v>0</v>
      </c>
    </row>
    <row r="8" spans="1:11" ht="30.2" customHeight="1" x14ac:dyDescent="0.25">
      <c r="A8" s="6">
        <v>6</v>
      </c>
      <c r="B8" s="7">
        <v>60930</v>
      </c>
      <c r="C8" s="8" t="s">
        <v>28</v>
      </c>
      <c r="D8" s="9">
        <v>30</v>
      </c>
      <c r="E8" s="9" t="s">
        <v>5</v>
      </c>
      <c r="F8" s="10">
        <v>3000</v>
      </c>
      <c r="G8" s="10" t="s">
        <v>5</v>
      </c>
      <c r="H8" s="1">
        <v>0</v>
      </c>
      <c r="I8" s="11" t="s">
        <v>25</v>
      </c>
      <c r="J8" s="12">
        <v>1</v>
      </c>
      <c r="K8" s="12">
        <f t="shared" si="0"/>
        <v>0</v>
      </c>
    </row>
    <row r="9" spans="1:11" ht="30.2" customHeight="1" x14ac:dyDescent="0.25">
      <c r="A9" s="6">
        <v>7</v>
      </c>
      <c r="B9" s="7">
        <v>60933</v>
      </c>
      <c r="C9" s="8" t="s">
        <v>9</v>
      </c>
      <c r="D9" s="9">
        <v>250</v>
      </c>
      <c r="E9" s="9" t="s">
        <v>5</v>
      </c>
      <c r="F9" s="10">
        <v>80</v>
      </c>
      <c r="G9" s="10" t="s">
        <v>5</v>
      </c>
      <c r="H9" s="1">
        <v>0</v>
      </c>
      <c r="I9" s="11" t="s">
        <v>24</v>
      </c>
      <c r="J9" s="12">
        <v>24</v>
      </c>
      <c r="K9" s="12">
        <f t="shared" si="0"/>
        <v>0</v>
      </c>
    </row>
    <row r="10" spans="1:11" ht="30.2" customHeight="1" x14ac:dyDescent="0.25">
      <c r="A10" s="6">
        <v>8</v>
      </c>
      <c r="B10" s="7">
        <v>60945</v>
      </c>
      <c r="C10" s="8" t="s">
        <v>31</v>
      </c>
      <c r="D10" s="9">
        <v>500</v>
      </c>
      <c r="E10" s="9" t="s">
        <v>5</v>
      </c>
      <c r="F10" s="10">
        <v>200</v>
      </c>
      <c r="G10" s="10" t="s">
        <v>5</v>
      </c>
      <c r="H10" s="1">
        <v>0</v>
      </c>
      <c r="I10" s="11" t="s">
        <v>19</v>
      </c>
      <c r="J10" s="12">
        <v>11.5</v>
      </c>
      <c r="K10" s="12">
        <f t="shared" si="0"/>
        <v>0</v>
      </c>
    </row>
    <row r="11" spans="1:11" ht="40.15" customHeight="1" x14ac:dyDescent="0.25">
      <c r="A11" s="22" t="s">
        <v>35</v>
      </c>
      <c r="B11" s="22"/>
      <c r="C11" s="22"/>
      <c r="D11" s="22"/>
      <c r="E11" s="22"/>
      <c r="F11" s="22"/>
      <c r="G11" s="22"/>
      <c r="H11" s="22"/>
      <c r="I11" s="22"/>
      <c r="J11" s="23"/>
      <c r="K11" s="13">
        <f>SUM(K3:K10)</f>
        <v>0</v>
      </c>
    </row>
    <row r="12" spans="1:11" ht="40.15" customHeight="1" x14ac:dyDescent="0.25">
      <c r="A12" s="22" t="s">
        <v>18</v>
      </c>
      <c r="B12" s="22"/>
      <c r="C12" s="22"/>
      <c r="D12" s="22"/>
      <c r="E12" s="22"/>
      <c r="F12" s="22"/>
      <c r="G12" s="22"/>
      <c r="H12" s="22"/>
      <c r="I12" s="22"/>
      <c r="J12" s="23"/>
      <c r="K12" s="13">
        <f>K11*0.21</f>
        <v>0</v>
      </c>
    </row>
    <row r="13" spans="1:11" ht="40.15" customHeight="1" x14ac:dyDescent="0.25">
      <c r="A13" s="16" t="s">
        <v>36</v>
      </c>
      <c r="B13" s="16"/>
      <c r="C13" s="16"/>
      <c r="D13" s="16"/>
      <c r="E13" s="16"/>
      <c r="F13" s="16"/>
      <c r="G13" s="16"/>
      <c r="H13" s="16"/>
      <c r="I13" s="16"/>
      <c r="J13" s="17"/>
      <c r="K13" s="13">
        <f>K11+K12</f>
        <v>0</v>
      </c>
    </row>
  </sheetData>
  <sheetProtection algorithmName="SHA-512" hashValue="PhpKIJggXleDwxl/GgHjxskbYu15YZptmxQvamZIUKl2LbOKXxvvPMsWlCqQHkUoz+qZRgnhJTQ5XHuQuaXH5w==" saltValue="Hzf5GL0GljzCh/Hl8J6RjQ==" spinCount="100000" sheet="1" formatCells="0" formatColumns="0" formatRows="0"/>
  <mergeCells count="6">
    <mergeCell ref="A13:J13"/>
    <mergeCell ref="F2:G2"/>
    <mergeCell ref="A1:K1"/>
    <mergeCell ref="H2:I2"/>
    <mergeCell ref="A11:J11"/>
    <mergeCell ref="A12:J12"/>
  </mergeCells>
  <conditionalFormatting sqref="B3:B10">
    <cfRule type="duplicateValues" dxfId="2" priority="16"/>
  </conditionalFormatting>
  <conditionalFormatting sqref="B9:B10">
    <cfRule type="duplicateValues" dxfId="1" priority="15"/>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06D3F-CF8D-413A-BA01-B881E979B328}">
  <dimension ref="A1:K14"/>
  <sheetViews>
    <sheetView zoomScale="85" zoomScaleNormal="85" zoomScaleSheetLayoutView="85" workbookViewId="0">
      <pane ySplit="2" topLeftCell="A3" activePane="bottomLeft" state="frozen"/>
      <selection pane="bottomLeft" sqref="A1:K1"/>
    </sheetView>
  </sheetViews>
  <sheetFormatPr baseColWidth="10" defaultColWidth="11.42578125" defaultRowHeight="15" x14ac:dyDescent="0.25"/>
  <cols>
    <col min="1" max="1" width="6" customWidth="1"/>
    <col min="3" max="3" width="41.42578125" bestFit="1" customWidth="1"/>
    <col min="4" max="4" width="13.7109375" style="14" customWidth="1"/>
    <col min="5" max="5" width="12.85546875" customWidth="1"/>
    <col min="6" max="6" width="12.28515625" customWidth="1"/>
    <col min="7" max="7" width="10.28515625" customWidth="1"/>
    <col min="8" max="8" width="21.7109375" customWidth="1"/>
    <col min="9" max="9" width="49.42578125" customWidth="1"/>
    <col min="10" max="10" width="21" customWidth="1"/>
    <col min="11" max="11" width="28.85546875" customWidth="1"/>
  </cols>
  <sheetData>
    <row r="1" spans="1:11" ht="21.2" customHeight="1" x14ac:dyDescent="0.25">
      <c r="A1" s="20" t="s">
        <v>39</v>
      </c>
      <c r="B1" s="21"/>
      <c r="C1" s="21"/>
      <c r="D1" s="21"/>
      <c r="E1" s="21"/>
      <c r="F1" s="21"/>
      <c r="G1" s="21"/>
      <c r="H1" s="21"/>
      <c r="I1" s="21"/>
      <c r="J1" s="21"/>
      <c r="K1" s="21"/>
    </row>
    <row r="2" spans="1:11" ht="60" x14ac:dyDescent="0.25">
      <c r="A2" s="2" t="s">
        <v>0</v>
      </c>
      <c r="B2" s="3" t="s">
        <v>1</v>
      </c>
      <c r="C2" s="3" t="s">
        <v>2</v>
      </c>
      <c r="D2" s="2" t="s">
        <v>30</v>
      </c>
      <c r="E2" s="2" t="s">
        <v>3</v>
      </c>
      <c r="F2" s="18" t="s">
        <v>10</v>
      </c>
      <c r="G2" s="19"/>
      <c r="H2" s="18" t="s">
        <v>16</v>
      </c>
      <c r="I2" s="19"/>
      <c r="J2" s="4" t="s">
        <v>32</v>
      </c>
      <c r="K2" s="5" t="s">
        <v>17</v>
      </c>
    </row>
    <row r="3" spans="1:11" ht="30.2" customHeight="1" x14ac:dyDescent="0.25">
      <c r="A3" s="6">
        <v>1</v>
      </c>
      <c r="B3" s="7">
        <v>60003</v>
      </c>
      <c r="C3" s="8" t="s">
        <v>12</v>
      </c>
      <c r="D3" s="9">
        <v>100</v>
      </c>
      <c r="E3" s="9" t="s">
        <v>5</v>
      </c>
      <c r="F3" s="10">
        <v>300</v>
      </c>
      <c r="G3" s="10" t="s">
        <v>5</v>
      </c>
      <c r="H3" s="1">
        <v>0</v>
      </c>
      <c r="I3" s="11" t="s">
        <v>20</v>
      </c>
      <c r="J3" s="12">
        <v>15</v>
      </c>
      <c r="K3" s="12">
        <f>F3*H3</f>
        <v>0</v>
      </c>
    </row>
    <row r="4" spans="1:11" ht="30.2" customHeight="1" x14ac:dyDescent="0.25">
      <c r="A4" s="6">
        <v>2</v>
      </c>
      <c r="B4" s="7">
        <v>60062</v>
      </c>
      <c r="C4" s="8" t="s">
        <v>13</v>
      </c>
      <c r="D4" s="9">
        <v>50</v>
      </c>
      <c r="E4" s="9" t="s">
        <v>5</v>
      </c>
      <c r="F4" s="10">
        <v>1000</v>
      </c>
      <c r="G4" s="10" t="s">
        <v>5</v>
      </c>
      <c r="H4" s="1">
        <v>0</v>
      </c>
      <c r="I4" s="11" t="s">
        <v>21</v>
      </c>
      <c r="J4" s="12">
        <v>4</v>
      </c>
      <c r="K4" s="12">
        <f t="shared" ref="K4:K9" si="0">F4*H4</f>
        <v>0</v>
      </c>
    </row>
    <row r="5" spans="1:11" ht="30.2" customHeight="1" x14ac:dyDescent="0.25">
      <c r="A5" s="6">
        <v>3</v>
      </c>
      <c r="B5" s="7">
        <v>60063</v>
      </c>
      <c r="C5" s="8" t="s">
        <v>14</v>
      </c>
      <c r="D5" s="9">
        <v>50</v>
      </c>
      <c r="E5" s="9" t="s">
        <v>5</v>
      </c>
      <c r="F5" s="10">
        <v>160</v>
      </c>
      <c r="G5" s="10" t="s">
        <v>5</v>
      </c>
      <c r="H5" s="1">
        <v>0</v>
      </c>
      <c r="I5" s="11" t="s">
        <v>21</v>
      </c>
      <c r="J5" s="12">
        <v>10</v>
      </c>
      <c r="K5" s="12">
        <f t="shared" si="0"/>
        <v>0</v>
      </c>
    </row>
    <row r="6" spans="1:11" ht="30.2" customHeight="1" x14ac:dyDescent="0.25">
      <c r="A6" s="6">
        <v>4</v>
      </c>
      <c r="B6" s="7">
        <v>60068</v>
      </c>
      <c r="C6" s="8" t="s">
        <v>29</v>
      </c>
      <c r="D6" s="9">
        <v>50</v>
      </c>
      <c r="E6" s="9" t="s">
        <v>5</v>
      </c>
      <c r="F6" s="10">
        <v>100</v>
      </c>
      <c r="G6" s="10" t="s">
        <v>5</v>
      </c>
      <c r="H6" s="1">
        <v>0</v>
      </c>
      <c r="I6" s="11" t="s">
        <v>21</v>
      </c>
      <c r="J6" s="12">
        <v>6</v>
      </c>
      <c r="K6" s="12">
        <f t="shared" si="0"/>
        <v>0</v>
      </c>
    </row>
    <row r="7" spans="1:11" ht="30.2" customHeight="1" x14ac:dyDescent="0.25">
      <c r="A7" s="6">
        <v>5</v>
      </c>
      <c r="B7" s="7">
        <v>60078</v>
      </c>
      <c r="C7" s="8" t="s">
        <v>33</v>
      </c>
      <c r="D7" s="9">
        <v>50</v>
      </c>
      <c r="E7" s="9" t="s">
        <v>5</v>
      </c>
      <c r="F7" s="10">
        <v>80</v>
      </c>
      <c r="G7" s="10" t="s">
        <v>5</v>
      </c>
      <c r="H7" s="1">
        <v>0</v>
      </c>
      <c r="I7" s="11" t="s">
        <v>21</v>
      </c>
      <c r="J7" s="12">
        <v>12.5</v>
      </c>
      <c r="K7" s="12">
        <f t="shared" si="0"/>
        <v>0</v>
      </c>
    </row>
    <row r="8" spans="1:11" ht="30.2" customHeight="1" x14ac:dyDescent="0.25">
      <c r="A8" s="6">
        <v>6</v>
      </c>
      <c r="B8" s="7">
        <v>60095</v>
      </c>
      <c r="C8" s="8" t="s">
        <v>15</v>
      </c>
      <c r="D8" s="9">
        <v>1</v>
      </c>
      <c r="E8" s="9" t="s">
        <v>4</v>
      </c>
      <c r="F8" s="10">
        <v>10000</v>
      </c>
      <c r="G8" s="10" t="s">
        <v>4</v>
      </c>
      <c r="H8" s="1">
        <v>0</v>
      </c>
      <c r="I8" s="11" t="s">
        <v>22</v>
      </c>
      <c r="J8" s="12">
        <v>0.15</v>
      </c>
      <c r="K8" s="12">
        <f t="shared" si="0"/>
        <v>0</v>
      </c>
    </row>
    <row r="9" spans="1:11" ht="30.2" customHeight="1" x14ac:dyDescent="0.25">
      <c r="A9" s="6">
        <v>7</v>
      </c>
      <c r="B9" s="7">
        <v>61508</v>
      </c>
      <c r="C9" s="8" t="s">
        <v>34</v>
      </c>
      <c r="D9" s="9">
        <v>100</v>
      </c>
      <c r="E9" s="9" t="s">
        <v>5</v>
      </c>
      <c r="F9" s="10">
        <v>20</v>
      </c>
      <c r="G9" s="10" t="s">
        <v>5</v>
      </c>
      <c r="H9" s="1">
        <v>0</v>
      </c>
      <c r="I9" s="11" t="s">
        <v>20</v>
      </c>
      <c r="J9" s="12">
        <v>25</v>
      </c>
      <c r="K9" s="12">
        <f t="shared" si="0"/>
        <v>0</v>
      </c>
    </row>
    <row r="10" spans="1:11" ht="40.15" customHeight="1" x14ac:dyDescent="0.25">
      <c r="A10" s="22" t="s">
        <v>37</v>
      </c>
      <c r="B10" s="22"/>
      <c r="C10" s="22"/>
      <c r="D10" s="22"/>
      <c r="E10" s="22"/>
      <c r="F10" s="22"/>
      <c r="G10" s="22"/>
      <c r="H10" s="22"/>
      <c r="I10" s="22"/>
      <c r="J10" s="23"/>
      <c r="K10" s="13">
        <f>SUM(K3:K9)</f>
        <v>0</v>
      </c>
    </row>
    <row r="11" spans="1:11" ht="40.15" customHeight="1" x14ac:dyDescent="0.25">
      <c r="A11" s="22" t="s">
        <v>18</v>
      </c>
      <c r="B11" s="22"/>
      <c r="C11" s="22"/>
      <c r="D11" s="22"/>
      <c r="E11" s="22"/>
      <c r="F11" s="22"/>
      <c r="G11" s="22"/>
      <c r="H11" s="22"/>
      <c r="I11" s="22"/>
      <c r="J11" s="23"/>
      <c r="K11" s="13">
        <f>K10*0.21</f>
        <v>0</v>
      </c>
    </row>
    <row r="12" spans="1:11" ht="40.15" customHeight="1" x14ac:dyDescent="0.25">
      <c r="A12" s="16" t="s">
        <v>38</v>
      </c>
      <c r="B12" s="16"/>
      <c r="C12" s="16"/>
      <c r="D12" s="16"/>
      <c r="E12" s="16"/>
      <c r="F12" s="16"/>
      <c r="G12" s="16"/>
      <c r="H12" s="16"/>
      <c r="I12" s="16"/>
      <c r="J12" s="17"/>
      <c r="K12" s="13">
        <f>K10+K11</f>
        <v>0</v>
      </c>
    </row>
    <row r="14" spans="1:11" x14ac:dyDescent="0.25">
      <c r="K14" s="15"/>
    </row>
  </sheetData>
  <sheetProtection algorithmName="SHA-512" hashValue="mkDxSN7eJduQ45Z3OE+hFfAgWoBIpg/e9AyFcdD8VoF/I6il6eiDP3Zu7iIv04YSxLt0W7z/jj4CUZE2Yu7mpQ==" saltValue="V/EhGEuabN7AbA9LtWhLMQ==" spinCount="100000" sheet="1" formatCells="0" formatColumns="0" formatRows="0"/>
  <mergeCells count="6">
    <mergeCell ref="A12:J12"/>
    <mergeCell ref="F2:G2"/>
    <mergeCell ref="A1:K1"/>
    <mergeCell ref="H2:I2"/>
    <mergeCell ref="A10:J10"/>
    <mergeCell ref="A11:J11"/>
  </mergeCells>
  <conditionalFormatting sqref="B3:B9">
    <cfRule type="duplicateValues" dxfId="0" priority="17"/>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III LOTE 1</vt:lpstr>
      <vt:lpstr>ANEXO III 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2023-10-11T00:23:00Z</dcterms:created>
  <dcterms:modified xsi:type="dcterms:W3CDTF">2024-09-29T18:19:02Z</dcterms:modified>
</cp:coreProperties>
</file>