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X:\H Ramon y Cajal\Unidad de Contratacion\SERVICIOS GENERALES\2024\2024000086 leche, lacteos, quesos (Gloria)\01.ANTECEDENTES\"/>
    </mc:Choice>
  </mc:AlternateContent>
  <bookViews>
    <workbookView xWindow="240" yWindow="120" windowWidth="14940" windowHeight="9225"/>
  </bookViews>
  <sheets>
    <sheet name="PriceList" sheetId="2" r:id="rId1"/>
  </sheets>
  <calcPr calcId="162913"/>
</workbook>
</file>

<file path=xl/calcChain.xml><?xml version="1.0" encoding="utf-8"?>
<calcChain xmlns="http://schemas.openxmlformats.org/spreadsheetml/2006/main">
  <c r="G35" i="2" l="1"/>
  <c r="G36" i="2"/>
  <c r="G37" i="2"/>
  <c r="G38" i="2"/>
  <c r="G39" i="2"/>
  <c r="G34" i="2"/>
  <c r="G26" i="2"/>
  <c r="G27" i="2"/>
  <c r="G28" i="2"/>
  <c r="G25" i="2"/>
  <c r="G14" i="2"/>
  <c r="G15" i="2"/>
  <c r="G16" i="2"/>
  <c r="G17" i="2"/>
  <c r="G18" i="2"/>
  <c r="G19" i="2"/>
  <c r="G13" i="2"/>
  <c r="G4" i="2"/>
  <c r="G5" i="2"/>
  <c r="G6" i="2"/>
  <c r="G7" i="2"/>
  <c r="G3" i="2"/>
  <c r="G40" i="2" l="1"/>
  <c r="G29" i="2"/>
  <c r="G20" i="2"/>
  <c r="G8" i="2"/>
  <c r="G44" i="2" l="1"/>
</calcChain>
</file>

<file path=xl/sharedStrings.xml><?xml version="1.0" encoding="utf-8"?>
<sst xmlns="http://schemas.openxmlformats.org/spreadsheetml/2006/main" count="82" uniqueCount="42">
  <si>
    <t>Descripción</t>
  </si>
  <si>
    <t>Cantidad</t>
  </si>
  <si>
    <t>Unidad</t>
  </si>
  <si>
    <t>Total Precio de Referencia</t>
  </si>
  <si>
    <t>Comentarios del comprador</t>
  </si>
  <si>
    <t>NO PROCEDE</t>
  </si>
  <si>
    <t>LOTE</t>
  </si>
  <si>
    <r>
      <t xml:space="preserve">Cod. Artículo </t>
    </r>
    <r>
      <rPr>
        <b/>
        <sz val="10"/>
        <color rgb="FFFF0000"/>
        <rFont val="Verdana"/>
        <family val="2"/>
      </rPr>
      <t>(REFERENCIA)</t>
    </r>
  </si>
  <si>
    <r>
      <t xml:space="preserve">Precio de Referencia </t>
    </r>
    <r>
      <rPr>
        <b/>
        <sz val="10"/>
        <color rgb="FFFF0000"/>
        <rFont val="Verdana"/>
        <family val="2"/>
      </rPr>
      <t>(precio unitario base imponible)</t>
    </r>
  </si>
  <si>
    <t>LECHE UHT ENTERA 1 LITRO</t>
  </si>
  <si>
    <t>LECHE EVAPORADA</t>
  </si>
  <si>
    <t>LITRO</t>
  </si>
  <si>
    <t>LECHE ENTERA MINIBRICK 33 CL</t>
  </si>
  <si>
    <t>33 CL</t>
  </si>
  <si>
    <t>LECHE SIN LACTOSA</t>
  </si>
  <si>
    <t>LECHE UHT DESNATADA 1 LITRO</t>
  </si>
  <si>
    <t>Lista de precios de la oferta                                                   PRODUCTOS LÁCTEOS</t>
  </si>
  <si>
    <t>ARROZ CON LECHE</t>
  </si>
  <si>
    <t>CUAJADA</t>
  </si>
  <si>
    <t>FLAN DE VAINILLA</t>
  </si>
  <si>
    <t>MANTEQUILLA 1 KG</t>
  </si>
  <si>
    <t>NATA LÍQUIDA BRICK 1L</t>
  </si>
  <si>
    <t xml:space="preserve">NATILLAS VAINILLA </t>
  </si>
  <si>
    <t>YOGUR NATURAL</t>
  </si>
  <si>
    <t>YOGUR NATURAL DESNATADO</t>
  </si>
  <si>
    <t>YOGUR SABORES</t>
  </si>
  <si>
    <t xml:space="preserve">YOGUR SABORES DESNATADO </t>
  </si>
  <si>
    <t>KILOGRAMO</t>
  </si>
  <si>
    <t>TARRINA</t>
  </si>
  <si>
    <t>Lista de precios de la oferta                                                   YOGURES</t>
  </si>
  <si>
    <t>Lista de precios de la oferta                                                   QUESOS</t>
  </si>
  <si>
    <t>QUESO RALLADO PARA GRATINAR</t>
  </si>
  <si>
    <t>QUESO PARMESANO (CUÑAS)</t>
  </si>
  <si>
    <t>QUESO EN BARRA</t>
  </si>
  <si>
    <t>QUESITOS EN PORCIONES DESNATADOS</t>
  </si>
  <si>
    <t>15-16 GRAMOS</t>
  </si>
  <si>
    <t>QUESO FRESCO (TARRINA)</t>
  </si>
  <si>
    <t>MANTEQUILLA PORCIONES 10-11 GR</t>
  </si>
  <si>
    <t>PORCIÓN 10-11G</t>
  </si>
  <si>
    <t>MOZZARELLA FRESCA EN PERLAS</t>
  </si>
  <si>
    <t>TOTAL</t>
  </si>
  <si>
    <t>Lista de precios de la oferta                                                      LECHE     ANEXO AL PPT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</si>
</sst>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€_-;\-* #,##0.00\ _€_-;_-* &quot;-&quot;??\ _€_-;_-@_-"/>
    <numFmt numFmtId="165" formatCode="#,###.00"/>
    <numFmt numFmtId="166" formatCode="#,##0.00\ \€"/>
    <numFmt numFmtId="167" formatCode="0.0000"/>
    <numFmt numFmtId="168" formatCode="#,###"/>
  </numFmts>
  <fonts count="8" x14ac:knownFonts="1">
    <font>
      <sz val="10"/>
      <color theme="1"/>
      <name val="Arial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4"/>
      <color theme="1"/>
      <name val="Verdana"/>
      <family val="2"/>
    </font>
    <font>
      <sz val="10"/>
      <color theme="1"/>
      <name val="Arial"/>
      <family val="2"/>
    </font>
    <font>
      <b/>
      <sz val="10"/>
      <color rgb="FFFF0000"/>
      <name val="Verdana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DDD9C4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3">
    <xf numFmtId="0" fontId="0" fillId="0" borderId="0"/>
    <xf numFmtId="165" fontId="4" fillId="0" borderId="0" applyFont="0" applyFill="0" applyBorder="0" applyAlignment="0" applyProtection="0"/>
    <xf numFmtId="0" fontId="3" fillId="2" borderId="1" applyNumberFormat="0" applyProtection="0">
      <alignment horizontal="left" vertical="center"/>
    </xf>
    <xf numFmtId="0" fontId="2" fillId="3" borderId="0" applyNumberFormat="0" applyBorder="0" applyProtection="0">
      <alignment horizontal="center" vertical="center"/>
    </xf>
    <xf numFmtId="0" fontId="2" fillId="4" borderId="0" applyNumberFormat="0" applyBorder="0" applyProtection="0">
      <alignment horizontal="center" vertical="center"/>
    </xf>
    <xf numFmtId="0" fontId="2" fillId="2" borderId="0" applyNumberFormat="0" applyBorder="0" applyProtection="0">
      <alignment horizontal="center" vertical="center" wrapText="1"/>
    </xf>
    <xf numFmtId="0" fontId="2" fillId="2" borderId="0" applyNumberFormat="0" applyBorder="0" applyProtection="0">
      <alignment horizontal="right" vertical="center" wrapText="1"/>
    </xf>
    <xf numFmtId="0" fontId="2" fillId="5" borderId="0" applyNumberFormat="0" applyBorder="0" applyProtection="0">
      <alignment horizontal="center" vertical="center" wrapText="1"/>
    </xf>
    <xf numFmtId="0" fontId="1" fillId="5" borderId="0" applyNumberFormat="0" applyBorder="0" applyProtection="0">
      <alignment horizontal="right" vertical="center" wrapText="1"/>
    </xf>
    <xf numFmtId="49" fontId="1" fillId="0" borderId="0" applyFill="0" applyBorder="0" applyProtection="0">
      <alignment horizontal="left" vertical="center"/>
    </xf>
    <xf numFmtId="0" fontId="2" fillId="0" borderId="0" applyNumberFormat="0" applyFill="0" applyBorder="0" applyProtection="0">
      <alignment horizontal="left" vertical="center"/>
    </xf>
    <xf numFmtId="0" fontId="2" fillId="0" borderId="0" applyNumberFormat="0" applyFill="0" applyBorder="0" applyProtection="0">
      <alignment horizontal="right" vertical="center"/>
    </xf>
    <xf numFmtId="166" fontId="1" fillId="0" borderId="0" applyFill="0" applyBorder="0" applyProtection="0">
      <alignment horizontal="right" vertical="center"/>
    </xf>
    <xf numFmtId="14" fontId="1" fillId="0" borderId="0" applyFill="0" applyBorder="0" applyProtection="0">
      <alignment horizontal="right" vertical="center"/>
    </xf>
    <xf numFmtId="22" fontId="1" fillId="0" borderId="0" applyFill="0" applyBorder="0" applyProtection="0">
      <alignment horizontal="right" vertical="center"/>
    </xf>
    <xf numFmtId="165" fontId="1" fillId="0" borderId="0" applyFill="0" applyBorder="0" applyProtection="0">
      <alignment horizontal="right" vertical="center"/>
    </xf>
    <xf numFmtId="4" fontId="1" fillId="0" borderId="0" applyFill="0" applyBorder="0" applyProtection="0">
      <alignment horizontal="right" vertical="center"/>
    </xf>
    <xf numFmtId="0" fontId="1" fillId="0" borderId="1" applyNumberFormat="0" applyFill="0" applyProtection="0">
      <alignment horizontal="left" vertical="center"/>
    </xf>
    <xf numFmtId="166" fontId="1" fillId="0" borderId="1" applyFill="0" applyProtection="0">
      <alignment horizontal="right" vertical="center"/>
    </xf>
    <xf numFmtId="3" fontId="1" fillId="0" borderId="1" applyFill="0" applyProtection="0">
      <alignment horizontal="right" vertical="center"/>
    </xf>
    <xf numFmtId="4" fontId="1" fillId="0" borderId="1" applyFill="0" applyProtection="0">
      <alignment horizontal="right" vertical="center"/>
    </xf>
    <xf numFmtId="0" fontId="4" fillId="0" borderId="1" applyNumberFormat="0" applyFont="0" applyFill="0" applyAlignment="0" applyProtection="0"/>
    <xf numFmtId="164" fontId="4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Protection="1">
      <protection locked="0"/>
    </xf>
    <xf numFmtId="3" fontId="1" fillId="0" borderId="0" xfId="15" applyNumberFormat="1">
      <alignment horizontal="right" vertical="center"/>
    </xf>
    <xf numFmtId="49" fontId="1" fillId="0" borderId="0" xfId="9">
      <alignment horizontal="left" vertical="center"/>
    </xf>
    <xf numFmtId="165" fontId="1" fillId="0" borderId="0" xfId="15">
      <alignment horizontal="right" vertical="center"/>
    </xf>
    <xf numFmtId="165" fontId="0" fillId="0" borderId="0" xfId="1" applyFont="1"/>
    <xf numFmtId="0" fontId="2" fillId="0" borderId="0" xfId="0" applyFont="1"/>
    <xf numFmtId="14" fontId="0" fillId="0" borderId="0" xfId="0" applyNumberFormat="1"/>
    <xf numFmtId="0" fontId="2" fillId="3" borderId="1" xfId="3" applyBorder="1" applyProtection="1">
      <alignment horizontal="center" vertical="center"/>
    </xf>
    <xf numFmtId="0" fontId="2" fillId="3" borderId="1" xfId="3" applyBorder="1" applyAlignment="1" applyProtection="1">
      <alignment horizontal="center" vertical="center" wrapText="1"/>
    </xf>
    <xf numFmtId="0" fontId="2" fillId="3" borderId="1" xfId="3" applyBorder="1" applyAlignment="1">
      <alignment horizontal="center" vertical="center" wrapText="1"/>
    </xf>
    <xf numFmtId="0" fontId="0" fillId="0" borderId="0" xfId="0" applyProtection="1">
      <protection locked="0"/>
    </xf>
    <xf numFmtId="0" fontId="0" fillId="0" borderId="0" xfId="0"/>
    <xf numFmtId="0" fontId="0" fillId="0" borderId="0" xfId="0" applyProtection="1">
      <protection locked="0"/>
    </xf>
    <xf numFmtId="0" fontId="0" fillId="0" borderId="0" xfId="0"/>
    <xf numFmtId="0" fontId="0" fillId="0" borderId="0" xfId="22" applyNumberFormat="1" applyFont="1" applyAlignment="1">
      <alignment horizontal="right"/>
    </xf>
    <xf numFmtId="0" fontId="0" fillId="0" borderId="0" xfId="1" applyNumberFormat="1" applyFont="1"/>
    <xf numFmtId="0" fontId="0" fillId="0" borderId="0" xfId="0" applyProtection="1">
      <protection locked="0"/>
    </xf>
    <xf numFmtId="0" fontId="0" fillId="0" borderId="0" xfId="0"/>
    <xf numFmtId="0" fontId="0" fillId="0" borderId="0" xfId="0" applyProtection="1">
      <protection locked="0"/>
    </xf>
    <xf numFmtId="0" fontId="0" fillId="0" borderId="0" xfId="0"/>
    <xf numFmtId="167" fontId="0" fillId="0" borderId="0" xfId="0" applyNumberFormat="1"/>
    <xf numFmtId="168" fontId="1" fillId="0" borderId="0" xfId="15" applyNumberFormat="1">
      <alignment horizontal="right" vertical="center"/>
    </xf>
    <xf numFmtId="1" fontId="1" fillId="0" borderId="0" xfId="15" applyNumberFormat="1">
      <alignment horizontal="right" vertical="center"/>
    </xf>
    <xf numFmtId="168" fontId="0" fillId="0" borderId="0" xfId="0" applyNumberFormat="1" applyProtection="1">
      <protection locked="0"/>
    </xf>
    <xf numFmtId="165" fontId="7" fillId="0" borderId="3" xfId="1" applyFont="1" applyBorder="1"/>
    <xf numFmtId="165" fontId="6" fillId="0" borderId="3" xfId="0" applyNumberFormat="1" applyFont="1" applyBorder="1" applyProtection="1">
      <protection locked="0"/>
    </xf>
    <xf numFmtId="165" fontId="7" fillId="0" borderId="3" xfId="0" applyNumberFormat="1" applyFont="1" applyBorder="1" applyProtection="1">
      <protection locked="0"/>
    </xf>
    <xf numFmtId="0" fontId="0" fillId="0" borderId="0" xfId="0" applyProtection="1">
      <protection locked="0"/>
    </xf>
    <xf numFmtId="164" fontId="0" fillId="0" borderId="0" xfId="22" applyFont="1" applyProtection="1">
      <protection locked="0"/>
    </xf>
    <xf numFmtId="164" fontId="0" fillId="0" borderId="0" xfId="22" applyFont="1" applyAlignment="1">
      <alignment horizontal="right"/>
    </xf>
    <xf numFmtId="164" fontId="0" fillId="0" borderId="0" xfId="22" applyFont="1"/>
    <xf numFmtId="0" fontId="7" fillId="0" borderId="0" xfId="0" applyFont="1" applyProtection="1">
      <protection locked="0"/>
    </xf>
    <xf numFmtId="4" fontId="7" fillId="0" borderId="0" xfId="0" applyNumberFormat="1" applyFont="1" applyProtection="1">
      <protection locked="0"/>
    </xf>
    <xf numFmtId="0" fontId="3" fillId="2" borderId="2" xfId="2" applyBorder="1" applyProtection="1">
      <alignment horizontal="left" vertical="center"/>
    </xf>
    <xf numFmtId="0" fontId="0" fillId="0" borderId="0" xfId="0" applyProtection="1">
      <protection locked="0"/>
    </xf>
    <xf numFmtId="0" fontId="0" fillId="0" borderId="0" xfId="0"/>
  </cellXfs>
  <cellStyles count="23">
    <cellStyle name="BodyStyle" xfId="9"/>
    <cellStyle name="BodyStyleBold" xfId="10"/>
    <cellStyle name="BodyStyleBoldRight" xfId="11"/>
    <cellStyle name="BodyStyleWithBorder" xfId="17"/>
    <cellStyle name="BorderThinBlack" xfId="21"/>
    <cellStyle name="DateStyle" xfId="13"/>
    <cellStyle name="DateTimeStyle" xfId="14"/>
    <cellStyle name="Decimal" xfId="16"/>
    <cellStyle name="DecimalWithBorder" xfId="20"/>
    <cellStyle name="EuroCurrency" xfId="12"/>
    <cellStyle name="EuroCurrencyWithBorder" xfId="18"/>
    <cellStyle name="HeaderStyle" xfId="3"/>
    <cellStyle name="HeaderSubTop" xfId="7"/>
    <cellStyle name="HeaderSubTopNoBold" xfId="8"/>
    <cellStyle name="HeaderTopBuyer" xfId="4"/>
    <cellStyle name="HeaderTopStyle" xfId="5"/>
    <cellStyle name="HeaderTopStyleAlignRight" xfId="6"/>
    <cellStyle name="MainTitle" xfId="2"/>
    <cellStyle name="Millares" xfId="22" builtinId="3"/>
    <cellStyle name="Moneda" xfId="1" builtinId="4"/>
    <cellStyle name="Normal" xfId="0" builtinId="0"/>
    <cellStyle name="Numeric" xfId="15"/>
    <cellStyle name="NumericWithBorder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abSelected="1" workbookViewId="0">
      <selection sqref="A1:XFD1"/>
    </sheetView>
  </sheetViews>
  <sheetFormatPr baseColWidth="10" defaultColWidth="9.140625" defaultRowHeight="12.75" x14ac:dyDescent="0.2"/>
  <cols>
    <col min="1" max="1" width="7.85546875" style="1" customWidth="1"/>
    <col min="2" max="2" width="12.28515625" style="1" customWidth="1"/>
    <col min="3" max="3" width="35.42578125" style="1" customWidth="1"/>
    <col min="4" max="4" width="9.85546875" style="1" customWidth="1"/>
    <col min="5" max="5" width="11.5703125" style="1" customWidth="1"/>
    <col min="6" max="6" width="18.140625" style="1" customWidth="1"/>
    <col min="7" max="7" width="18.42578125" style="1" customWidth="1"/>
    <col min="8" max="8" width="20" customWidth="1"/>
    <col min="15" max="15" width="10.140625" bestFit="1" customWidth="1"/>
  </cols>
  <sheetData>
    <row r="1" spans="1:12" ht="18" x14ac:dyDescent="0.2">
      <c r="A1" s="34" t="s">
        <v>41</v>
      </c>
      <c r="B1" s="35"/>
      <c r="C1" s="35"/>
      <c r="D1" s="35"/>
      <c r="E1" s="35"/>
      <c r="F1" s="35"/>
      <c r="G1" s="35"/>
      <c r="H1" s="36"/>
    </row>
    <row r="2" spans="1:12" ht="53.25" customHeight="1" x14ac:dyDescent="0.2">
      <c r="A2" s="10" t="s">
        <v>6</v>
      </c>
      <c r="B2" s="9" t="s">
        <v>7</v>
      </c>
      <c r="C2" s="8" t="s">
        <v>0</v>
      </c>
      <c r="D2" s="8" t="s">
        <v>1</v>
      </c>
      <c r="E2" s="8" t="s">
        <v>2</v>
      </c>
      <c r="F2" s="9" t="s">
        <v>8</v>
      </c>
      <c r="G2" s="9" t="s">
        <v>3</v>
      </c>
      <c r="H2" s="9" t="s">
        <v>4</v>
      </c>
    </row>
    <row r="3" spans="1:12" ht="17.25" customHeight="1" x14ac:dyDescent="0.2">
      <c r="A3" s="2"/>
      <c r="C3" s="11" t="s">
        <v>9</v>
      </c>
      <c r="D3" s="11">
        <v>34000</v>
      </c>
      <c r="E3" s="11" t="s">
        <v>11</v>
      </c>
      <c r="F3" s="29">
        <v>0.9</v>
      </c>
      <c r="G3" s="5">
        <f>F3*D3</f>
        <v>30600</v>
      </c>
      <c r="H3" s="12"/>
      <c r="J3" s="19"/>
      <c r="L3" s="21"/>
    </row>
    <row r="4" spans="1:12" x14ac:dyDescent="0.2">
      <c r="A4" s="2"/>
      <c r="C4" s="3" t="s">
        <v>15</v>
      </c>
      <c r="D4" s="22">
        <v>28000</v>
      </c>
      <c r="E4" s="17" t="s">
        <v>11</v>
      </c>
      <c r="F4" s="29">
        <v>0.9</v>
      </c>
      <c r="G4" s="5">
        <f t="shared" ref="G4:G7" si="0">F4*D4</f>
        <v>25200</v>
      </c>
      <c r="J4" s="19"/>
      <c r="K4" s="20"/>
      <c r="L4" s="21"/>
    </row>
    <row r="5" spans="1:12" s="14" customFormat="1" x14ac:dyDescent="0.2">
      <c r="A5" s="2"/>
      <c r="B5" s="13"/>
      <c r="C5" s="3" t="s">
        <v>10</v>
      </c>
      <c r="D5" s="22">
        <v>100</v>
      </c>
      <c r="E5" s="17" t="s">
        <v>11</v>
      </c>
      <c r="F5" s="30">
        <v>5</v>
      </c>
      <c r="G5" s="5">
        <f t="shared" si="0"/>
        <v>500</v>
      </c>
      <c r="J5" s="15"/>
      <c r="K5" s="20"/>
      <c r="L5" s="21"/>
    </row>
    <row r="6" spans="1:12" s="14" customFormat="1" x14ac:dyDescent="0.2">
      <c r="A6" s="2"/>
      <c r="B6" s="13"/>
      <c r="C6" s="3" t="s">
        <v>12</v>
      </c>
      <c r="D6" s="23">
        <v>1000</v>
      </c>
      <c r="E6" s="3" t="s">
        <v>13</v>
      </c>
      <c r="F6" s="30">
        <v>0.6</v>
      </c>
      <c r="G6" s="5">
        <f t="shared" si="0"/>
        <v>600</v>
      </c>
      <c r="J6" s="15"/>
      <c r="K6" s="20"/>
      <c r="L6" s="21"/>
    </row>
    <row r="7" spans="1:12" ht="13.5" thickBot="1" x14ac:dyDescent="0.25">
      <c r="A7" s="2"/>
      <c r="C7" s="3" t="s">
        <v>14</v>
      </c>
      <c r="D7" s="22">
        <v>2400</v>
      </c>
      <c r="E7" s="3" t="s">
        <v>11</v>
      </c>
      <c r="F7" s="31">
        <v>1.2</v>
      </c>
      <c r="G7" s="5">
        <f t="shared" si="0"/>
        <v>2880</v>
      </c>
      <c r="J7" s="16"/>
      <c r="K7" s="20"/>
      <c r="L7" s="21"/>
    </row>
    <row r="8" spans="1:12" ht="16.5" thickBot="1" x14ac:dyDescent="0.3">
      <c r="A8" s="2"/>
      <c r="C8" s="3"/>
      <c r="D8" s="4"/>
      <c r="E8" s="3"/>
      <c r="F8" s="16"/>
      <c r="G8" s="25">
        <f>SUM(G3:G7)</f>
        <v>59780</v>
      </c>
    </row>
    <row r="9" spans="1:12" s="20" customFormat="1" x14ac:dyDescent="0.2">
      <c r="A9" s="2"/>
      <c r="B9" s="19"/>
      <c r="C9" s="3"/>
      <c r="D9" s="4"/>
      <c r="E9" s="3"/>
      <c r="F9" s="16"/>
      <c r="G9" s="5"/>
    </row>
    <row r="10" spans="1:12" x14ac:dyDescent="0.2">
      <c r="A10" s="2"/>
      <c r="C10" s="3"/>
      <c r="D10" s="4"/>
      <c r="E10" s="3"/>
      <c r="F10" s="16"/>
      <c r="G10" s="5"/>
      <c r="H10" s="3"/>
    </row>
    <row r="11" spans="1:12" ht="18" x14ac:dyDescent="0.2">
      <c r="A11" s="34" t="s">
        <v>16</v>
      </c>
      <c r="B11" s="35"/>
      <c r="C11" s="35"/>
      <c r="D11" s="35"/>
      <c r="E11" s="35"/>
      <c r="F11" s="35"/>
      <c r="G11" s="35"/>
      <c r="H11" s="36"/>
    </row>
    <row r="12" spans="1:12" ht="51" x14ac:dyDescent="0.2">
      <c r="A12" s="10" t="s">
        <v>6</v>
      </c>
      <c r="B12" s="9" t="s">
        <v>7</v>
      </c>
      <c r="C12" s="8" t="s">
        <v>0</v>
      </c>
      <c r="D12" s="8" t="s">
        <v>1</v>
      </c>
      <c r="E12" s="8" t="s">
        <v>2</v>
      </c>
      <c r="F12" s="9" t="s">
        <v>8</v>
      </c>
      <c r="G12" s="9" t="s">
        <v>3</v>
      </c>
      <c r="H12" s="9" t="s">
        <v>4</v>
      </c>
    </row>
    <row r="13" spans="1:12" x14ac:dyDescent="0.2">
      <c r="A13" s="2"/>
      <c r="B13" s="17"/>
      <c r="C13" s="17" t="s">
        <v>17</v>
      </c>
      <c r="D13" s="17">
        <v>16500</v>
      </c>
      <c r="E13" s="17" t="s">
        <v>28</v>
      </c>
      <c r="F13" s="1">
        <v>0.4</v>
      </c>
      <c r="G13" s="5">
        <f>F13*D13</f>
        <v>6600</v>
      </c>
      <c r="H13" s="18"/>
      <c r="J13" s="17"/>
      <c r="L13" s="21"/>
    </row>
    <row r="14" spans="1:12" x14ac:dyDescent="0.2">
      <c r="A14" s="2"/>
      <c r="B14" s="17"/>
      <c r="C14" s="3" t="s">
        <v>18</v>
      </c>
      <c r="D14" s="22">
        <v>9000</v>
      </c>
      <c r="E14" s="17" t="s">
        <v>28</v>
      </c>
      <c r="F14" s="1">
        <v>0.6</v>
      </c>
      <c r="G14" s="5">
        <f t="shared" ref="G14:G19" si="1">F14*D14</f>
        <v>5400</v>
      </c>
      <c r="H14" s="18"/>
      <c r="J14" s="17"/>
      <c r="K14" s="20"/>
      <c r="L14" s="21"/>
    </row>
    <row r="15" spans="1:12" x14ac:dyDescent="0.2">
      <c r="A15" s="2"/>
      <c r="B15" s="17"/>
      <c r="C15" s="3" t="s">
        <v>19</v>
      </c>
      <c r="D15" s="22">
        <v>27000</v>
      </c>
      <c r="E15" s="17" t="s">
        <v>28</v>
      </c>
      <c r="F15" s="1">
        <v>0.3</v>
      </c>
      <c r="G15" s="5">
        <f t="shared" si="1"/>
        <v>8100</v>
      </c>
      <c r="H15" s="18"/>
      <c r="J15" s="15"/>
      <c r="K15" s="20"/>
      <c r="L15" s="21"/>
    </row>
    <row r="16" spans="1:12" x14ac:dyDescent="0.2">
      <c r="A16" s="2"/>
      <c r="B16" s="17"/>
      <c r="C16" s="3" t="s">
        <v>20</v>
      </c>
      <c r="D16" s="23">
        <v>30</v>
      </c>
      <c r="E16" s="3" t="s">
        <v>27</v>
      </c>
      <c r="F16" s="1">
        <v>8</v>
      </c>
      <c r="G16" s="5">
        <f t="shared" si="1"/>
        <v>240</v>
      </c>
      <c r="H16" s="18"/>
      <c r="J16" s="15"/>
      <c r="K16" s="20"/>
      <c r="L16" s="21"/>
    </row>
    <row r="17" spans="1:12" x14ac:dyDescent="0.2">
      <c r="A17" s="2"/>
      <c r="B17" s="17"/>
      <c r="C17" s="3" t="s">
        <v>37</v>
      </c>
      <c r="D17" s="22">
        <v>180000</v>
      </c>
      <c r="E17" s="3" t="s">
        <v>38</v>
      </c>
      <c r="F17" s="1">
        <v>0.14000000000000001</v>
      </c>
      <c r="G17" s="5">
        <f t="shared" si="1"/>
        <v>25200.000000000004</v>
      </c>
      <c r="H17" s="18"/>
      <c r="J17" s="16"/>
      <c r="K17" s="20"/>
      <c r="L17" s="21"/>
    </row>
    <row r="18" spans="1:12" x14ac:dyDescent="0.2">
      <c r="C18" s="1" t="s">
        <v>21</v>
      </c>
      <c r="D18" s="1">
        <v>25</v>
      </c>
      <c r="E18" s="1" t="s">
        <v>11</v>
      </c>
      <c r="F18" s="1">
        <v>6</v>
      </c>
      <c r="G18" s="5">
        <f t="shared" si="1"/>
        <v>150</v>
      </c>
      <c r="J18" s="1"/>
      <c r="K18" s="20"/>
      <c r="L18" s="21"/>
    </row>
    <row r="19" spans="1:12" ht="13.5" thickBot="1" x14ac:dyDescent="0.25">
      <c r="C19" s="1" t="s">
        <v>22</v>
      </c>
      <c r="D19" s="1">
        <v>50000</v>
      </c>
      <c r="E19" s="1" t="s">
        <v>28</v>
      </c>
      <c r="F19" s="1">
        <v>0.3</v>
      </c>
      <c r="G19" s="5">
        <f t="shared" si="1"/>
        <v>15000</v>
      </c>
      <c r="J19" s="1"/>
      <c r="K19" s="20"/>
      <c r="L19" s="21"/>
    </row>
    <row r="20" spans="1:12" ht="16.5" thickBot="1" x14ac:dyDescent="0.3">
      <c r="G20" s="27">
        <f>SUM(G13:G19)</f>
        <v>60690</v>
      </c>
    </row>
    <row r="21" spans="1:12" s="20" customFormat="1" x14ac:dyDescent="0.2">
      <c r="A21" s="19"/>
      <c r="B21" s="19"/>
      <c r="C21" s="19"/>
      <c r="D21" s="19"/>
      <c r="E21" s="19"/>
      <c r="F21" s="19"/>
      <c r="G21" s="19"/>
    </row>
    <row r="23" spans="1:12" ht="18" x14ac:dyDescent="0.2">
      <c r="A23" s="34" t="s">
        <v>29</v>
      </c>
      <c r="B23" s="35"/>
      <c r="C23" s="35"/>
      <c r="D23" s="35"/>
      <c r="E23" s="35"/>
      <c r="F23" s="35"/>
      <c r="G23" s="35"/>
      <c r="H23" s="36"/>
    </row>
    <row r="24" spans="1:12" ht="51" x14ac:dyDescent="0.2">
      <c r="A24" s="10" t="s">
        <v>6</v>
      </c>
      <c r="B24" s="9" t="s">
        <v>7</v>
      </c>
      <c r="C24" s="8" t="s">
        <v>0</v>
      </c>
      <c r="D24" s="8" t="s">
        <v>1</v>
      </c>
      <c r="E24" s="8" t="s">
        <v>2</v>
      </c>
      <c r="F24" s="9" t="s">
        <v>8</v>
      </c>
      <c r="G24" s="9" t="s">
        <v>3</v>
      </c>
      <c r="H24" s="9" t="s">
        <v>4</v>
      </c>
    </row>
    <row r="25" spans="1:12" x14ac:dyDescent="0.2">
      <c r="A25" s="2"/>
      <c r="B25" s="19"/>
      <c r="C25" s="19" t="s">
        <v>23</v>
      </c>
      <c r="D25" s="19">
        <v>122000</v>
      </c>
      <c r="E25" s="19" t="s">
        <v>28</v>
      </c>
      <c r="F25" s="19">
        <v>0.25</v>
      </c>
      <c r="G25" s="5">
        <f>D25*F25</f>
        <v>30500</v>
      </c>
      <c r="H25" s="20"/>
      <c r="J25" s="19"/>
    </row>
    <row r="26" spans="1:12" x14ac:dyDescent="0.2">
      <c r="A26" s="2"/>
      <c r="B26" s="19"/>
      <c r="C26" s="3" t="s">
        <v>24</v>
      </c>
      <c r="D26" s="22">
        <v>8000</v>
      </c>
      <c r="E26" s="19" t="s">
        <v>28</v>
      </c>
      <c r="F26" s="28">
        <v>0.25</v>
      </c>
      <c r="G26" s="5">
        <f t="shared" ref="G26:G28" si="2">D26*F26</f>
        <v>2000</v>
      </c>
      <c r="H26" s="20"/>
      <c r="J26" s="19"/>
      <c r="K26" s="20"/>
      <c r="L26" s="20"/>
    </row>
    <row r="27" spans="1:12" x14ac:dyDescent="0.2">
      <c r="A27" s="2"/>
      <c r="B27" s="19"/>
      <c r="C27" s="3" t="s">
        <v>25</v>
      </c>
      <c r="D27" s="22">
        <v>50000</v>
      </c>
      <c r="E27" s="19" t="s">
        <v>28</v>
      </c>
      <c r="F27" s="28">
        <v>0.25</v>
      </c>
      <c r="G27" s="5">
        <f t="shared" si="2"/>
        <v>12500</v>
      </c>
      <c r="H27" s="20"/>
      <c r="J27" s="19"/>
      <c r="K27" s="20"/>
      <c r="L27" s="20"/>
    </row>
    <row r="28" spans="1:12" ht="13.5" thickBot="1" x14ac:dyDescent="0.25">
      <c r="A28" s="2"/>
      <c r="B28" s="19"/>
      <c r="C28" s="3" t="s">
        <v>26</v>
      </c>
      <c r="D28" s="22">
        <v>20000</v>
      </c>
      <c r="E28" s="19" t="s">
        <v>28</v>
      </c>
      <c r="F28" s="28">
        <v>0.25</v>
      </c>
      <c r="G28" s="5">
        <f t="shared" si="2"/>
        <v>5000</v>
      </c>
      <c r="H28" s="20"/>
      <c r="J28" s="19"/>
      <c r="K28" s="20"/>
      <c r="L28" s="20"/>
    </row>
    <row r="29" spans="1:12" ht="15.75" thickBot="1" x14ac:dyDescent="0.3">
      <c r="F29" s="19"/>
      <c r="G29" s="26">
        <f>SUM(G25:G28)</f>
        <v>50000</v>
      </c>
    </row>
    <row r="30" spans="1:12" s="20" customFormat="1" x14ac:dyDescent="0.2">
      <c r="A30" s="19"/>
      <c r="B30" s="19"/>
      <c r="C30" s="19"/>
      <c r="D30" s="19"/>
      <c r="E30" s="19"/>
      <c r="F30" s="19"/>
      <c r="G30" s="19"/>
    </row>
    <row r="32" spans="1:12" ht="18" x14ac:dyDescent="0.2">
      <c r="A32" s="34" t="s">
        <v>30</v>
      </c>
      <c r="B32" s="35"/>
      <c r="C32" s="35"/>
      <c r="D32" s="35"/>
      <c r="E32" s="35"/>
      <c r="F32" s="35"/>
      <c r="G32" s="35"/>
      <c r="H32" s="36"/>
    </row>
    <row r="33" spans="1:12" ht="51" x14ac:dyDescent="0.2">
      <c r="A33" s="10" t="s">
        <v>6</v>
      </c>
      <c r="B33" s="9" t="s">
        <v>7</v>
      </c>
      <c r="C33" s="8" t="s">
        <v>0</v>
      </c>
      <c r="D33" s="8" t="s">
        <v>1</v>
      </c>
      <c r="E33" s="8" t="s">
        <v>2</v>
      </c>
      <c r="F33" s="9" t="s">
        <v>8</v>
      </c>
      <c r="G33" s="9" t="s">
        <v>3</v>
      </c>
      <c r="H33" s="9" t="s">
        <v>4</v>
      </c>
    </row>
    <row r="34" spans="1:12" x14ac:dyDescent="0.2">
      <c r="A34" s="2"/>
      <c r="B34" s="19"/>
      <c r="C34" s="19" t="s">
        <v>36</v>
      </c>
      <c r="D34" s="19">
        <v>13800</v>
      </c>
      <c r="E34" s="19" t="s">
        <v>28</v>
      </c>
      <c r="F34" s="19">
        <v>0.5</v>
      </c>
      <c r="G34" s="5">
        <f>F34*D34</f>
        <v>6900</v>
      </c>
      <c r="H34" s="20"/>
      <c r="J34" s="19"/>
    </row>
    <row r="35" spans="1:12" x14ac:dyDescent="0.2">
      <c r="A35" s="2"/>
      <c r="B35" s="19"/>
      <c r="C35" s="3" t="s">
        <v>31</v>
      </c>
      <c r="D35" s="22">
        <v>100</v>
      </c>
      <c r="E35" s="19" t="s">
        <v>27</v>
      </c>
      <c r="F35" s="19">
        <v>6</v>
      </c>
      <c r="G35" s="5">
        <f t="shared" ref="G35:G39" si="3">F35*D35</f>
        <v>600</v>
      </c>
      <c r="H35" s="20"/>
      <c r="J35" s="19"/>
      <c r="K35" s="20"/>
      <c r="L35" s="20"/>
    </row>
    <row r="36" spans="1:12" x14ac:dyDescent="0.2">
      <c r="A36" s="2"/>
      <c r="B36" s="20"/>
      <c r="C36" s="3" t="s">
        <v>32</v>
      </c>
      <c r="D36" s="22">
        <v>25</v>
      </c>
      <c r="E36" s="19" t="s">
        <v>27</v>
      </c>
      <c r="F36" s="15">
        <v>25</v>
      </c>
      <c r="G36" s="5">
        <f t="shared" si="3"/>
        <v>625</v>
      </c>
      <c r="H36" s="20"/>
      <c r="J36" s="15"/>
      <c r="K36" s="20"/>
      <c r="L36" s="20"/>
    </row>
    <row r="37" spans="1:12" x14ac:dyDescent="0.2">
      <c r="A37" s="2"/>
      <c r="B37" s="20"/>
      <c r="C37" s="3" t="s">
        <v>39</v>
      </c>
      <c r="D37" s="22">
        <v>150</v>
      </c>
      <c r="E37" s="3" t="s">
        <v>27</v>
      </c>
      <c r="F37" s="15">
        <v>10</v>
      </c>
      <c r="G37" s="5">
        <f t="shared" si="3"/>
        <v>1500</v>
      </c>
      <c r="H37" s="20"/>
      <c r="J37" s="15"/>
      <c r="K37" s="20"/>
      <c r="L37" s="20"/>
    </row>
    <row r="38" spans="1:12" x14ac:dyDescent="0.2">
      <c r="A38" s="2"/>
      <c r="B38" s="20"/>
      <c r="C38" s="3" t="s">
        <v>33</v>
      </c>
      <c r="D38" s="22">
        <v>2000</v>
      </c>
      <c r="E38" s="3" t="s">
        <v>27</v>
      </c>
      <c r="F38" s="16">
        <v>7</v>
      </c>
      <c r="G38" s="5">
        <f t="shared" si="3"/>
        <v>14000</v>
      </c>
      <c r="H38" s="20"/>
      <c r="J38" s="16"/>
      <c r="K38" s="20"/>
      <c r="L38" s="20"/>
    </row>
    <row r="39" spans="1:12" ht="13.5" thickBot="1" x14ac:dyDescent="0.25">
      <c r="A39" s="19"/>
      <c r="B39" s="19"/>
      <c r="C39" s="19" t="s">
        <v>34</v>
      </c>
      <c r="D39" s="24">
        <v>44000</v>
      </c>
      <c r="E39" s="19" t="s">
        <v>35</v>
      </c>
      <c r="F39" s="19">
        <v>0.18</v>
      </c>
      <c r="G39" s="5">
        <f t="shared" si="3"/>
        <v>7920</v>
      </c>
      <c r="H39" s="20"/>
      <c r="J39" s="19"/>
      <c r="K39" s="20"/>
      <c r="L39" s="20"/>
    </row>
    <row r="40" spans="1:12" ht="15.75" thickBot="1" x14ac:dyDescent="0.3">
      <c r="G40" s="26">
        <f>SUM(G34:G39)</f>
        <v>31545</v>
      </c>
    </row>
    <row r="44" spans="1:12" ht="15.75" x14ac:dyDescent="0.25">
      <c r="F44" s="32" t="s">
        <v>40</v>
      </c>
      <c r="G44" s="33">
        <f>SUM(G29+G20+G40+G8)</f>
        <v>202015</v>
      </c>
    </row>
    <row r="50" spans="14:15" x14ac:dyDescent="0.2">
      <c r="N50" s="6" t="s">
        <v>5</v>
      </c>
      <c r="O50" s="7">
        <v>44956</v>
      </c>
    </row>
  </sheetData>
  <sortState ref="A3:H8">
    <sortCondition ref="C3"/>
  </sortState>
  <mergeCells count="4">
    <mergeCell ref="A1:H1"/>
    <mergeCell ref="A11:H11"/>
    <mergeCell ref="A23:H23"/>
    <mergeCell ref="A32:H32"/>
  </mergeCells>
  <pageMargins left="0.75" right="0.75" top="1" bottom="1" header="0.5" footer="0.5"/>
  <pageSetup orientation="landscape" r:id="rId1"/>
  <ignoredErrors>
    <ignoredError sqref="G20 G29 G4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PriceList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Berrendero Izquierdo.Gema</dc:creator>
  <cp:keywords/>
  <dc:description/>
  <cp:lastModifiedBy>Madrid Digital</cp:lastModifiedBy>
  <cp:lastPrinted>2024-10-28T12:28:45Z</cp:lastPrinted>
  <dcterms:created xsi:type="dcterms:W3CDTF">2023-01-12T12:51:33Z</dcterms:created>
  <dcterms:modified xsi:type="dcterms:W3CDTF">2024-11-08T06:48:58Z</dcterms:modified>
  <cp:category/>
</cp:coreProperties>
</file>