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er. Formacion y Desarrollo\Directivos y Tecnicos\Datos\Economica\Control presupuestario\2024\Propuestas de contratación\T6 LICITACIÓN PROGRAMA DE IDIOMAS 2024-2026\"/>
    </mc:Choice>
  </mc:AlternateContent>
  <xr:revisionPtr revIDLastSave="0" documentId="13_ncr:1_{E40278C6-D8D8-4F51-8749-1B53035B4AAF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D4" i="1"/>
  <c r="D5" i="1"/>
  <c r="D6" i="1" l="1"/>
  <c r="G14" i="1"/>
  <c r="G15" i="1"/>
  <c r="I14" i="1"/>
  <c r="I15" i="1"/>
  <c r="I16" i="1"/>
  <c r="F7" i="1" l="1"/>
  <c r="H3" i="1" l="1"/>
  <c r="H5" i="1" s="1"/>
  <c r="H4" i="1" l="1"/>
  <c r="H6" i="1" s="1"/>
  <c r="H7" i="1" s="1"/>
  <c r="H8" i="1" s="1"/>
  <c r="D7" i="1"/>
  <c r="D8" i="1" s="1"/>
</calcChain>
</file>

<file path=xl/sharedStrings.xml><?xml version="1.0" encoding="utf-8"?>
<sst xmlns="http://schemas.openxmlformats.org/spreadsheetml/2006/main" count="50" uniqueCount="43">
  <si>
    <t xml:space="preserve"> IMP. LICITACIÓN</t>
  </si>
  <si>
    <t xml:space="preserve"> OFERTA ECONÓMICA</t>
  </si>
  <si>
    <t>Número de Lote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</si>
  <si>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</si>
  <si>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</si>
  <si>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</si>
  <si>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</si>
  <si>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</si>
  <si>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</si>
  <si>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</si>
  <si>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</si>
  <si>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</si>
  <si>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</si>
  <si>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</si>
  <si>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</si>
  <si>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</si>
  <si>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</si>
  <si>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</si>
  <si>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</si>
  <si>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</si>
  <si>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</si>
  <si>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</si>
  <si>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</si>
  <si>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</si>
  <si>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</si>
  <si>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</si>
  <si>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</si>
  <si>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</si>
  <si>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</si>
  <si>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</si>
  <si>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</si>
  <si>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Total Presupuesto (Ejecución Material, en contratos de servicios):</t>
  </si>
  <si>
    <t>Licencia corporativa</t>
  </si>
  <si>
    <t>Bolsa de 200 Clases One To One</t>
  </si>
  <si>
    <t>T1</t>
  </si>
  <si>
    <t>1.1</t>
  </si>
  <si>
    <t>C1</t>
  </si>
  <si>
    <t>1.2</t>
  </si>
  <si>
    <t>C2</t>
  </si>
  <si>
    <t>Título</t>
  </si>
  <si>
    <t>UC1</t>
  </si>
  <si>
    <t>Unidad</t>
  </si>
  <si>
    <t>UC2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</si>
</sst>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9" fontId="3" fillId="0" borderId="0" xfId="0" applyNumberFormat="1" applyFont="1" applyAlignment="1">
      <alignment horizontal="right"/>
    </xf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workbookViewId="0">
      <selection activeCell="E14" sqref="E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27.6640625" bestFit="1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4" t="s">
        <v>0</v>
      </c>
      <c r="H1" s="24" t="s">
        <v>1</v>
      </c>
    </row>
    <row r="2" spans="1:9" ht="15" thickBot="1" x14ac:dyDescent="0.35">
      <c r="A2" s="25" t="s">
        <v>2</v>
      </c>
      <c r="B2" s="26">
        <v>1</v>
      </c>
    </row>
    <row r="3" spans="1:9" ht="15" customHeight="1" thickBot="1" x14ac:dyDescent="0.35">
      <c r="A3" s="30" t="s">
        <v>31</v>
      </c>
      <c r="B3" s="31"/>
      <c r="C3" s="32"/>
      <c r="D3" s="27">
        <v>90434.78</v>
      </c>
      <c r="E3" s="30" t="s">
        <v>3</v>
      </c>
      <c r="F3" s="31"/>
      <c r="G3" s="32"/>
      <c r="H3" s="27">
        <f>SUM(I:I)</f>
        <v>0</v>
      </c>
    </row>
    <row r="4" spans="1:9" ht="15" customHeight="1" thickBot="1" x14ac:dyDescent="0.35">
      <c r="A4" s="21" t="s">
        <v>4</v>
      </c>
      <c r="B4" s="22">
        <v>0.06</v>
      </c>
      <c r="C4" s="14" t="s">
        <v>5</v>
      </c>
      <c r="D4" s="11">
        <f>ROUND($D$3*B4,2)</f>
        <v>5426.09</v>
      </c>
      <c r="E4" s="23" t="s">
        <v>6</v>
      </c>
      <c r="F4" s="2"/>
      <c r="G4" s="14" t="s">
        <v>5</v>
      </c>
      <c r="H4" s="11">
        <f>ROUND($H$3*F4,2)</f>
        <v>0</v>
      </c>
    </row>
    <row r="5" spans="1:9" ht="15" thickBot="1" x14ac:dyDescent="0.35">
      <c r="A5" s="21" t="s">
        <v>7</v>
      </c>
      <c r="B5" s="22">
        <v>0.09</v>
      </c>
      <c r="C5" s="14" t="s">
        <v>8</v>
      </c>
      <c r="D5" s="11">
        <f>ROUND($D$3*B5,2)</f>
        <v>8139.13</v>
      </c>
      <c r="E5" s="23" t="s">
        <v>9</v>
      </c>
      <c r="F5" s="2"/>
      <c r="G5" s="14" t="s">
        <v>8</v>
      </c>
      <c r="H5" s="11">
        <f>ROUND($H$3*F5,2)</f>
        <v>0</v>
      </c>
    </row>
    <row r="6" spans="1:9" ht="15" thickBot="1" x14ac:dyDescent="0.35">
      <c r="A6" s="33" t="s">
        <v>10</v>
      </c>
      <c r="B6" s="34"/>
      <c r="C6" s="35"/>
      <c r="D6" s="11">
        <f>SUM(D3,D4,D5)</f>
        <v>104000</v>
      </c>
      <c r="E6" s="33" t="s">
        <v>11</v>
      </c>
      <c r="F6" s="34"/>
      <c r="G6" s="35"/>
      <c r="H6" s="11">
        <f>SUM(H3,H4,H5)</f>
        <v>0</v>
      </c>
    </row>
    <row r="7" spans="1:9" ht="15" thickBot="1" x14ac:dyDescent="0.35">
      <c r="A7" s="12" t="s">
        <v>12</v>
      </c>
      <c r="B7" s="13">
        <v>0</v>
      </c>
      <c r="C7" s="14" t="s">
        <v>13</v>
      </c>
      <c r="D7" s="11">
        <f>ROUND($D$6*B7,2)</f>
        <v>0</v>
      </c>
      <c r="E7" s="15" t="s">
        <v>12</v>
      </c>
      <c r="F7" s="16">
        <f>B7</f>
        <v>0</v>
      </c>
      <c r="G7" s="14" t="s">
        <v>13</v>
      </c>
      <c r="H7" s="11">
        <f>ROUND($H$6*F7,2)</f>
        <v>0</v>
      </c>
    </row>
    <row r="8" spans="1:9" ht="15" thickBot="1" x14ac:dyDescent="0.35">
      <c r="A8" s="36" t="s">
        <v>14</v>
      </c>
      <c r="B8" s="37"/>
      <c r="C8" s="38"/>
      <c r="D8" s="17">
        <f>SUM(D6:D7)</f>
        <v>104000</v>
      </c>
      <c r="E8" s="36" t="s">
        <v>15</v>
      </c>
      <c r="F8" s="37"/>
      <c r="G8" s="38"/>
      <c r="H8" s="17">
        <f>SUM(H6:H7)</f>
        <v>0</v>
      </c>
    </row>
    <row r="9" spans="1:9" ht="15" thickBot="1" x14ac:dyDescent="0.35"/>
    <row r="10" spans="1:9" ht="15" thickBot="1" x14ac:dyDescent="0.35">
      <c r="A10" s="18"/>
      <c r="F10" s="28" t="s">
        <v>16</v>
      </c>
      <c r="G10" s="29"/>
      <c r="H10" s="28" t="s">
        <v>17</v>
      </c>
      <c r="I10" s="29"/>
    </row>
    <row r="11" spans="1:9" x14ac:dyDescent="0.3">
      <c r="A11" s="19" t="s">
        <v>18</v>
      </c>
      <c r="B11" s="19" t="s">
        <v>19</v>
      </c>
      <c r="C11" s="19" t="s">
        <v>20</v>
      </c>
      <c r="D11" s="19" t="s">
        <v>21</v>
      </c>
      <c r="E11" s="20" t="s">
        <v>22</v>
      </c>
      <c r="F11" s="20" t="s">
        <v>23</v>
      </c>
      <c r="G11" s="19" t="s">
        <v>24</v>
      </c>
      <c r="H11" s="19" t="s">
        <v>25</v>
      </c>
      <c r="I11" s="19" t="s">
        <v>26</v>
      </c>
    </row>
    <row r="12" spans="1:9" x14ac:dyDescent="0.3">
      <c r="A12" s="10" t="s">
        <v>27</v>
      </c>
      <c r="B12" s="7" t="s">
        <v>34</v>
      </c>
      <c r="C12" s="7" t="s">
        <v>39</v>
      </c>
      <c r="D12" s="7"/>
      <c r="E12" s="8"/>
      <c r="F12" s="8"/>
      <c r="G12" s="9"/>
      <c r="H12" s="3"/>
      <c r="I12" s="6"/>
    </row>
    <row r="13" spans="1:9" x14ac:dyDescent="0.3">
      <c r="A13" s="10" t="s">
        <v>35</v>
      </c>
      <c r="B13" s="7" t="s">
        <v>36</v>
      </c>
      <c r="C13" s="7" t="s">
        <v>32</v>
      </c>
      <c r="D13" s="7"/>
      <c r="E13" s="8"/>
      <c r="F13" s="8"/>
      <c r="G13" s="9"/>
      <c r="H13" s="3"/>
      <c r="I13" s="6"/>
    </row>
    <row r="14" spans="1:9" x14ac:dyDescent="0.3">
      <c r="A14" s="10"/>
      <c r="B14" s="7" t="s">
        <v>40</v>
      </c>
      <c r="C14" s="7" t="s">
        <v>32</v>
      </c>
      <c r="D14" s="7" t="s">
        <v>41</v>
      </c>
      <c r="E14" s="8">
        <v>1</v>
      </c>
      <c r="F14" s="8">
        <v>86956.78</v>
      </c>
      <c r="G14" s="9">
        <f t="shared" ref="G14:G15" si="0">ROUND(E14*F14,2)</f>
        <v>86956.78</v>
      </c>
      <c r="H14" s="3"/>
      <c r="I14" s="6">
        <f t="shared" ref="I14:I16" si="1">ROUND(E14*H14,2)</f>
        <v>0</v>
      </c>
    </row>
    <row r="15" spans="1:9" x14ac:dyDescent="0.3">
      <c r="A15" s="10" t="s">
        <v>37</v>
      </c>
      <c r="B15" s="7" t="s">
        <v>38</v>
      </c>
      <c r="C15" s="7" t="s">
        <v>33</v>
      </c>
      <c r="D15" s="7"/>
      <c r="E15" s="8"/>
      <c r="F15" s="8"/>
      <c r="G15" s="9">
        <f t="shared" si="0"/>
        <v>0</v>
      </c>
      <c r="H15" s="3"/>
      <c r="I15" s="6">
        <f t="shared" si="1"/>
        <v>0</v>
      </c>
    </row>
    <row r="16" spans="1:9" x14ac:dyDescent="0.3">
      <c r="A16" s="7"/>
      <c r="B16" s="7" t="s">
        <v>42</v>
      </c>
      <c r="C16" s="7" t="s">
        <v>33</v>
      </c>
      <c r="D16" s="7" t="s">
        <v>41</v>
      </c>
      <c r="E16" s="8">
        <v>200</v>
      </c>
      <c r="F16" s="8">
        <v>17.39</v>
      </c>
      <c r="G16" s="9">
        <f>ROUND(E16*F16,2)</f>
        <v>3478</v>
      </c>
      <c r="H16" s="3"/>
      <c r="I16" s="6">
        <f t="shared" si="1"/>
        <v>0</v>
      </c>
    </row>
  </sheetData>
  <sheetProtection algorithmName="SHA-512" hashValue="Q0tX9P9kwrlFL/YETO0A4SFY7yRnZwVkm86Dp9uiUF3+ztaPbK9Nj/pQ5oc53uDMKT30S1h9tkK04dwG3fGfvw==" saltValue="vwnWzXRMY48zJm3KgdSD9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28</v>
      </c>
    </row>
    <row r="2" spans="2:2" ht="15" thickBot="1" x14ac:dyDescent="0.35">
      <c r="B2" s="1" t="s">
        <v>29</v>
      </c>
    </row>
    <row r="3" spans="2:2" ht="15" thickBot="1" x14ac:dyDescent="0.35">
      <c r="B3" s="1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Ríos Camacho, María</cp:lastModifiedBy>
  <cp:revision/>
  <dcterms:created xsi:type="dcterms:W3CDTF">2023-06-09T08:33:37Z</dcterms:created>
  <dcterms:modified xsi:type="dcterms:W3CDTF">2024-11-22T11:35:59Z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