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os\NUEVO CONTRATO\"/>
    </mc:Choice>
  </mc:AlternateContent>
  <xr:revisionPtr revIDLastSave="0" documentId="13_ncr:1_{77A93C66-1C89-4773-82AD-70D352B7FAE0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H6" i="1" s="1"/>
  <c r="D6" i="1"/>
  <c r="G13" i="1" l="1"/>
  <c r="F7" i="1" l="1"/>
  <c r="D5" i="1" l="1"/>
  <c r="D7" i="1"/>
  <c r="D8" i="1" s="1"/>
  <c r="D4" i="1"/>
  <c r="D3" i="1" l="1"/>
  <c r="H4" i="1"/>
  <c r="H7" i="1"/>
  <c r="H8" i="1" s="1"/>
  <c r="H5" i="1"/>
  <c r="H3" i="1" l="1"/>
</calcChain>
</file>

<file path=xl/sharedStrings.xml><?xml version="1.0" encoding="utf-8"?>
<sst xmlns="http://schemas.openxmlformats.org/spreadsheetml/2006/main" count="39" uniqueCount="34">
  <si>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</si>
  <si>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</si>
  <si>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</si>
  <si>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</si>
  <si>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</si>
  <si>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</si>
  <si>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</si>
  <si>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</si>
  <si>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</si>
  <si>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</si>
  <si>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</si>
  <si>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</si>
  <si>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</si>
  <si>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</si>
  <si>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</si>
  <si>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</si>
  <si>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</si>
  <si>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</si>
  <si>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</si>
  <si>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</si>
  <si>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</si>
  <si>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</si>
  <si>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</si>
  <si>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</si>
  <si>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</si>
  <si>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</si>
  <si>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</si>
  <si>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</si>
  <si>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</si>
  <si>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</si>
  <si>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</si>
  <si>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</si>
  <si>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Identificación y asesoramiento sobre requisitos legales y otros requisitos en materia de prevención de riesgos laborales, seguridad industrial y medicina del trabajo</t>
  </si>
  <si>
    <t>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</si>
</sst>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0" fillId="6" borderId="0" xfId="0" applyFill="1"/>
    <xf numFmtId="0" fontId="3" fillId="6" borderId="0" xfId="0" applyFont="1" applyFill="1"/>
    <xf numFmtId="0" fontId="0" fillId="7" borderId="0" xfId="0" applyFill="1"/>
    <xf numFmtId="0" fontId="3" fillId="7" borderId="0" xfId="0" applyFont="1" applyFill="1"/>
    <xf numFmtId="0" fontId="3" fillId="0" borderId="0" xfId="0" applyFont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0" fillId="0" borderId="0" xfId="0" applyAlignment="1">
      <alignment horizontal="justify" vertical="center"/>
    </xf>
    <xf numFmtId="4" fontId="0" fillId="0" borderId="0" xfId="0" applyNumberFormat="1" applyAlignment="1">
      <alignment horizontal="center"/>
    </xf>
    <xf numFmtId="3" fontId="3" fillId="0" borderId="3" xfId="0" applyNumberFormat="1" applyFont="1" applyBorder="1"/>
    <xf numFmtId="10" fontId="3" fillId="0" borderId="4" xfId="0" quotePrefix="1" applyNumberFormat="1" applyFont="1" applyBorder="1"/>
    <xf numFmtId="9" fontId="3" fillId="0" borderId="4" xfId="0" quotePrefix="1" applyNumberFormat="1" applyFont="1" applyBorder="1"/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 applyAlignment="1">
      <alignment horizontal="center"/>
    </xf>
    <xf numFmtId="4" fontId="3" fillId="0" borderId="0" xfId="0" applyNumberFormat="1" applyFont="1"/>
    <xf numFmtId="4" fontId="0" fillId="4" borderId="0" xfId="0" applyNumberForma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0"/>
  <sheetViews>
    <sheetView tabSelected="1" zoomScale="70" zoomScaleNormal="70" workbookViewId="0">
      <selection activeCell="G26" sqref="G26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4.88671875" bestFit="1" customWidth="1"/>
    <col min="4" max="4" width="18.6640625" customWidth="1"/>
    <col min="5" max="5" width="27.6640625" style="9" customWidth="1"/>
    <col min="6" max="6" width="18" style="9" bestFit="1" customWidth="1"/>
    <col min="7" max="7" width="22.5546875" style="10" customWidth="1"/>
    <col min="8" max="8" width="19.6640625" bestFit="1" customWidth="1"/>
    <col min="9" max="9" width="18.6640625" style="9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8" t="s">
        <v>0</v>
      </c>
      <c r="H1" s="8" t="s">
        <v>1</v>
      </c>
    </row>
    <row r="2" spans="1:9" ht="15" thickBot="1" x14ac:dyDescent="0.35">
      <c r="A2" s="11" t="s">
        <v>2</v>
      </c>
      <c r="B2" s="26">
        <v>1</v>
      </c>
    </row>
    <row r="3" spans="1:9" ht="15" customHeight="1" thickBot="1" x14ac:dyDescent="0.35">
      <c r="A3" s="36" t="s">
        <v>3</v>
      </c>
      <c r="B3" s="37"/>
      <c r="C3" s="38"/>
      <c r="D3" s="12">
        <f>D6-D4-D5</f>
        <v>4869.57</v>
      </c>
      <c r="E3" s="36" t="s">
        <v>4</v>
      </c>
      <c r="F3" s="37"/>
      <c r="G3" s="38"/>
      <c r="H3" s="12">
        <f>H6-H4-H5</f>
        <v>0</v>
      </c>
    </row>
    <row r="4" spans="1:9" ht="15" customHeight="1" thickBot="1" x14ac:dyDescent="0.35">
      <c r="A4" s="13" t="s">
        <v>5</v>
      </c>
      <c r="B4" s="27">
        <v>0.06</v>
      </c>
      <c r="C4" s="14" t="s">
        <v>6</v>
      </c>
      <c r="D4" s="15">
        <f>ROUND((B4*(D6/(1+B4+B5))),2)</f>
        <v>292.17</v>
      </c>
      <c r="E4" s="16" t="s">
        <v>7</v>
      </c>
      <c r="F4" s="1"/>
      <c r="G4" s="14" t="s">
        <v>6</v>
      </c>
      <c r="H4" s="15">
        <f>ROUND((F4*(H6/(1+F4+F5))),2)</f>
        <v>0</v>
      </c>
    </row>
    <row r="5" spans="1:9" ht="15" thickBot="1" x14ac:dyDescent="0.35">
      <c r="A5" s="13" t="s">
        <v>8</v>
      </c>
      <c r="B5" s="27">
        <v>0.09</v>
      </c>
      <c r="C5" s="14" t="s">
        <v>9</v>
      </c>
      <c r="D5" s="15">
        <f>ROUND((B5*(D6/(1+B4+B5))),2)</f>
        <v>438.26</v>
      </c>
      <c r="E5" s="16" t="s">
        <v>10</v>
      </c>
      <c r="F5" s="1"/>
      <c r="G5" s="14" t="s">
        <v>9</v>
      </c>
      <c r="H5" s="15">
        <f>ROUND((F5*(H6/(1+F4+F5))),2)</f>
        <v>0</v>
      </c>
    </row>
    <row r="6" spans="1:9" ht="15" thickBot="1" x14ac:dyDescent="0.35">
      <c r="A6" s="39" t="s">
        <v>11</v>
      </c>
      <c r="B6" s="40"/>
      <c r="C6" s="41"/>
      <c r="D6" s="15">
        <f>SUM(G13)</f>
        <v>5600</v>
      </c>
      <c r="E6" s="39" t="s">
        <v>12</v>
      </c>
      <c r="F6" s="40"/>
      <c r="G6" s="41"/>
      <c r="H6" s="15">
        <f>SUM(I12:I13)</f>
        <v>0</v>
      </c>
    </row>
    <row r="7" spans="1:9" ht="15" thickBot="1" x14ac:dyDescent="0.35">
      <c r="A7" s="17" t="s">
        <v>13</v>
      </c>
      <c r="B7" s="28">
        <v>0.21</v>
      </c>
      <c r="C7" s="14" t="s">
        <v>14</v>
      </c>
      <c r="D7" s="15">
        <f>ROUND($D$6*B7,2)</f>
        <v>1176</v>
      </c>
      <c r="E7" s="18" t="s">
        <v>13</v>
      </c>
      <c r="F7" s="19">
        <f>B7</f>
        <v>0.21</v>
      </c>
      <c r="G7" s="14" t="s">
        <v>14</v>
      </c>
      <c r="H7" s="15">
        <f>ROUND($H$6*F7,2)</f>
        <v>0</v>
      </c>
    </row>
    <row r="8" spans="1:9" ht="15" thickBot="1" x14ac:dyDescent="0.35">
      <c r="A8" s="42" t="s">
        <v>15</v>
      </c>
      <c r="B8" s="43"/>
      <c r="C8" s="44"/>
      <c r="D8" s="20">
        <f>SUM(D6:D7)</f>
        <v>6776</v>
      </c>
      <c r="E8" s="42" t="s">
        <v>16</v>
      </c>
      <c r="F8" s="43"/>
      <c r="G8" s="44"/>
      <c r="H8" s="20">
        <f>SUM(H6:H7)</f>
        <v>0</v>
      </c>
    </row>
    <row r="9" spans="1:9" ht="15" thickBot="1" x14ac:dyDescent="0.35"/>
    <row r="10" spans="1:9" ht="15" thickBot="1" x14ac:dyDescent="0.35">
      <c r="A10" s="21"/>
      <c r="F10" s="34" t="s">
        <v>17</v>
      </c>
      <c r="G10" s="35"/>
      <c r="H10" s="34" t="s">
        <v>18</v>
      </c>
      <c r="I10" s="35"/>
    </row>
    <row r="11" spans="1:9" x14ac:dyDescent="0.3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</row>
    <row r="12" spans="1:9" ht="43.2" x14ac:dyDescent="0.3">
      <c r="A12" s="29" t="s">
        <v>28</v>
      </c>
      <c r="B12" s="29"/>
      <c r="C12" s="24" t="s">
        <v>32</v>
      </c>
      <c r="D12" s="30"/>
      <c r="E12" s="31"/>
      <c r="F12" s="32"/>
      <c r="G12" s="9"/>
      <c r="H12" s="32"/>
    </row>
    <row r="13" spans="1:9" ht="42" customHeight="1" x14ac:dyDescent="0.3">
      <c r="A13" s="29"/>
      <c r="B13" s="29"/>
      <c r="C13" s="24" t="s">
        <v>32</v>
      </c>
      <c r="D13" s="30" t="s">
        <v>33</v>
      </c>
      <c r="E13" s="31">
        <v>16</v>
      </c>
      <c r="F13" s="32">
        <v>350</v>
      </c>
      <c r="G13" s="33">
        <f>E13*F13</f>
        <v>5600</v>
      </c>
      <c r="H13" s="2"/>
      <c r="I13" s="33">
        <f>ROUND(E13*H13,2)</f>
        <v>0</v>
      </c>
    </row>
    <row r="14" spans="1:9" x14ac:dyDescent="0.3">
      <c r="A14" s="29"/>
      <c r="B14" s="29"/>
      <c r="C14" s="29"/>
      <c r="D14" s="30"/>
      <c r="E14" s="31"/>
      <c r="F14" s="32"/>
      <c r="G14" s="9"/>
      <c r="H14" s="9"/>
    </row>
    <row r="15" spans="1:9" x14ac:dyDescent="0.3">
      <c r="A15" s="29"/>
      <c r="B15" s="29"/>
      <c r="C15" s="29"/>
      <c r="D15" s="30"/>
      <c r="E15" s="31"/>
      <c r="F15" s="32"/>
      <c r="G15" s="9"/>
      <c r="H15" s="9"/>
    </row>
    <row r="16" spans="1:9" x14ac:dyDescent="0.3">
      <c r="A16" s="29"/>
      <c r="B16" s="29"/>
      <c r="C16" s="29"/>
      <c r="D16" s="30"/>
      <c r="E16" s="31"/>
      <c r="F16" s="32"/>
      <c r="G16" s="9"/>
      <c r="H16" s="9"/>
    </row>
    <row r="17" spans="1:8" x14ac:dyDescent="0.3">
      <c r="A17" s="29"/>
      <c r="B17" s="29"/>
      <c r="C17" s="29"/>
      <c r="D17" s="30"/>
      <c r="E17" s="31"/>
      <c r="F17" s="32"/>
      <c r="G17" s="9"/>
      <c r="H17" s="9"/>
    </row>
    <row r="18" spans="1:8" x14ac:dyDescent="0.3">
      <c r="C18" s="29"/>
      <c r="D18" s="30"/>
      <c r="E18" s="25"/>
      <c r="F18" s="32"/>
      <c r="G18" s="9"/>
      <c r="H18" s="9"/>
    </row>
    <row r="19" spans="1:8" x14ac:dyDescent="0.3">
      <c r="C19" s="29"/>
      <c r="D19" s="30"/>
      <c r="E19" s="25"/>
      <c r="F19" s="32"/>
      <c r="G19" s="9"/>
      <c r="H19" s="9"/>
    </row>
    <row r="20" spans="1:8" x14ac:dyDescent="0.3">
      <c r="C20" s="29"/>
      <c r="D20" s="30"/>
      <c r="E20" s="25"/>
      <c r="F20" s="32"/>
      <c r="G20" s="9"/>
      <c r="H20" s="9"/>
    </row>
  </sheetData>
  <sheetProtection algorithmName="SHA-512" hashValue="L/smWys9MJ+nE9jV2TAn63Uyo1aAHLOXyrOS/igc9B+sb1N6p1DIdgbu+x3e06j3uyiTG9WUJ6zejmlwmMVY0Q==" saltValue="H1RWZOZ9NyRV8dYR5mYcK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6 A14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B4" sqref="B4"/>
    </sheetView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B1" s="7" t="s">
        <v>29</v>
      </c>
    </row>
    <row r="2" spans="1:2" ht="15" thickBot="1" x14ac:dyDescent="0.35">
      <c r="A2" s="3"/>
      <c r="B2" s="4" t="s">
        <v>30</v>
      </c>
    </row>
    <row r="3" spans="1:2" ht="15" thickBot="1" x14ac:dyDescent="0.35">
      <c r="A3" s="5"/>
      <c r="B3" s="6" t="s">
        <v>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2024-11-05T12:58:50Z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