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3D8D49C7-719B-40C1-8324-4091395CA0D3}" xr6:coauthVersionLast="47" xr6:coauthVersionMax="47" xr10:uidLastSave="{00000000-0000-0000-0000-000000000000}"/>
  <bookViews>
    <workbookView xWindow="-108" yWindow="-108" windowWidth="23256" windowHeight="12576" xr2:uid="{F043CD35-4EC0-4E73-B105-4F3FF39130F0}"/>
  </bookViews>
  <sheets>
    <sheet name="CERTO" sheetId="1" r:id="rId1"/>
    <sheet name="Instruccion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I15" i="1"/>
  <c r="G16" i="1"/>
  <c r="I16" i="1"/>
  <c r="I14" i="1"/>
  <c r="F7" i="1"/>
  <c r="G14" i="1" l="1"/>
  <c r="H3" i="1" l="1"/>
  <c r="H5" i="1" s="1"/>
  <c r="D3" i="1"/>
  <c r="D4" i="1" l="1"/>
  <c r="H4" i="1"/>
  <c r="H6" i="1" s="1"/>
  <c r="H7" i="1" s="1"/>
  <c r="H8" i="1" s="1"/>
  <c r="D5" i="1"/>
  <c r="D6" i="1" l="1"/>
  <c r="D7" i="1" s="1"/>
  <c r="D8" i="1" s="1"/>
</calcChain>
</file>

<file path=xl/sharedStrings.xml><?xml version="1.0" encoding="utf-8"?>
<sst xmlns="http://schemas.openxmlformats.org/spreadsheetml/2006/main" count="49" uniqueCount="44">
  <si>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</si>
  <si>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</si>
  <si>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</si>
  <si>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</si>
  <si>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</si>
  <si>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</si>
  <si>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</si>
  <si>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</si>
  <si>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</si>
  <si>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</si>
  <si>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</si>
  <si>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</si>
  <si>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</si>
  <si>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</si>
  <si>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</si>
  <si>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</si>
  <si>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</si>
  <si>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</si>
  <si>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</si>
  <si>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</si>
  <si>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</si>
  <si>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</si>
  <si>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</si>
  <si>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</si>
  <si>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</si>
  <si>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</si>
  <si>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</si>
  <si>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</si>
  <si>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</si>
  <si>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</si>
  <si>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</si>
  <si>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</si>
  <si>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</si>
  <si>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ud</t>
  </si>
  <si>
    <t>T1</t>
  </si>
  <si>
    <t>C1</t>
  </si>
  <si>
    <t xml:space="preserve">SUMINISTRO DE CARRETILLA CONTRAPESADA </t>
  </si>
  <si>
    <t>SUMINISTRO, INSTALACIÓN Y MANTENIMIENTO CARRETILLA CONTRAPESADA</t>
  </si>
  <si>
    <t>Se solicitan precios unitarios a los ofertantes para cada uno de los conceptos descritos (siendo iguales o inferiores a los precios unitarios de licitación). En dichos precios unitarios no estarán incluidos ni el beneficio industrial ni los gastos generales, para los que habrá que indicar sus porcentajes en las casillas habilitadas y el Excel hará el cálculo del precio total ofertado.</t>
  </si>
  <si>
    <t>Suministro de una carretilla contrapesada de 2.0 t</t>
  </si>
  <si>
    <t>M1</t>
  </si>
  <si>
    <t xml:space="preserve">MANTENIMIENTO DE CARRETILLA CONTRAPESADA </t>
  </si>
  <si>
    <t>Mantenimiento de una carretilla contrapesada de 2.0 t</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</si>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</sst>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10" fontId="3" fillId="3" borderId="4" xfId="0" quotePrefix="1" applyNumberFormat="1" applyFont="1" applyFill="1" applyBorder="1" applyProtection="1">
      <protection locked="0"/>
    </xf>
    <xf numFmtId="49" fontId="3" fillId="0" borderId="0" xfId="0" applyNumberFormat="1" applyFont="1"/>
    <xf numFmtId="4" fontId="0" fillId="0" borderId="0" xfId="0" applyNumberFormat="1"/>
    <xf numFmtId="4" fontId="0" fillId="4" borderId="0" xfId="0" applyNumberFormat="1" applyFill="1"/>
    <xf numFmtId="4" fontId="3" fillId="3" borderId="0" xfId="0" applyNumberFormat="1" applyFont="1" applyFill="1"/>
    <xf numFmtId="4" fontId="3" fillId="4" borderId="0" xfId="0" applyNumberFormat="1" applyFont="1" applyFill="1"/>
    <xf numFmtId="164" fontId="0" fillId="0" borderId="0" xfId="0" applyNumberFormat="1"/>
    <xf numFmtId="1" fontId="3" fillId="0" borderId="0" xfId="0" applyNumberFormat="1" applyFont="1"/>
    <xf numFmtId="4" fontId="3" fillId="0" borderId="0" xfId="0" applyNumberFormat="1" applyFont="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9" fontId="3" fillId="4" borderId="2" xfId="0" applyNumberFormat="1" applyFont="1" applyFill="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4" fillId="4" borderId="1" xfId="0" applyNumberFormat="1" applyFont="1" applyFill="1" applyBorder="1"/>
    <xf numFmtId="10" fontId="3" fillId="0" borderId="4" xfId="0" quotePrefix="1" applyNumberFormat="1" applyFont="1" applyBorder="1"/>
    <xf numFmtId="4" fontId="4" fillId="4" borderId="1" xfId="0" applyNumberFormat="1" applyFont="1" applyFill="1" applyBorder="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 fontId="3" fillId="3" borderId="0" xfId="0" applyNumberFormat="1" applyFont="1" applyFill="1" applyProtection="1">
      <protection locked="0"/>
    </xf>
    <xf numFmtId="0" fontId="3" fillId="0" borderId="9" xfId="0" applyFont="1" applyBorder="1"/>
    <xf numFmtId="0" fontId="3" fillId="3" borderId="9" xfId="0" applyFont="1" applyFill="1" applyBorder="1"/>
    <xf numFmtId="0" fontId="3" fillId="6" borderId="9" xfId="0" applyFont="1" applyFill="1" applyBorder="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0" fillId="3" borderId="9" xfId="0"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0"/>
  <sheetViews>
    <sheetView tabSelected="1" topLeftCell="C1" zoomScale="120" zoomScaleNormal="120" workbookViewId="0">
      <selection activeCell="F11" sqref="F11"/>
    </sheetView>
  </sheetViews>
  <sheetFormatPr baseColWidth="10" defaultColWidth="11.44140625" defaultRowHeight="14.4" x14ac:dyDescent="0.3"/>
  <cols>
    <col min="1" max="1" width="28.33203125" customWidth="1"/>
    <col min="2" max="2" width="12.109375" bestFit="1" customWidth="1"/>
    <col min="3" max="3" width="68.6640625" bestFit="1" customWidth="1"/>
    <col min="4" max="4" width="18.6640625" customWidth="1"/>
    <col min="5" max="5" width="27.6640625" style="3" customWidth="1"/>
    <col min="6" max="6" width="18" style="3" bestFit="1" customWidth="1"/>
    <col min="7" max="7" width="22.5546875" style="7" customWidth="1"/>
    <col min="8" max="8" width="19.6640625" bestFit="1" customWidth="1"/>
    <col min="9" max="9" width="18.6640625" style="3" customWidth="1"/>
    <col min="10" max="10" width="13.88671875" bestFit="1" customWidth="1"/>
    <col min="11" max="11" width="15.109375" bestFit="1" customWidth="1"/>
  </cols>
  <sheetData>
    <row r="1" spans="1:9" ht="15" thickBot="1" x14ac:dyDescent="0.35">
      <c r="D1" s="23" t="s">
        <v>0</v>
      </c>
      <c r="H1" s="23" t="s">
        <v>1</v>
      </c>
    </row>
    <row r="2" spans="1:9" ht="15" thickBot="1" x14ac:dyDescent="0.35">
      <c r="A2" s="24" t="s">
        <v>2</v>
      </c>
      <c r="B2" s="25">
        <v>1</v>
      </c>
    </row>
    <row r="3" spans="1:9" ht="15" customHeight="1" thickBot="1" x14ac:dyDescent="0.35">
      <c r="A3" s="33" t="s">
        <v>3</v>
      </c>
      <c r="B3" s="34"/>
      <c r="C3" s="35"/>
      <c r="D3" s="26">
        <f>SUM(G:G)</f>
        <v>43478.259999999995</v>
      </c>
      <c r="E3" s="33" t="s">
        <v>4</v>
      </c>
      <c r="F3" s="34"/>
      <c r="G3" s="35"/>
      <c r="H3" s="26">
        <f>SUM(I:I)</f>
        <v>0</v>
      </c>
    </row>
    <row r="4" spans="1:9" ht="15" customHeight="1" thickBot="1" x14ac:dyDescent="0.35">
      <c r="A4" s="20" t="s">
        <v>5</v>
      </c>
      <c r="B4" s="21">
        <v>0.06</v>
      </c>
      <c r="C4" s="13" t="s">
        <v>6</v>
      </c>
      <c r="D4" s="10">
        <f>ROUND($D$3*B4,2)</f>
        <v>2608.6999999999998</v>
      </c>
      <c r="E4" s="22" t="s">
        <v>7</v>
      </c>
      <c r="F4" s="1">
        <v>0</v>
      </c>
      <c r="G4" s="13" t="s">
        <v>6</v>
      </c>
      <c r="H4" s="10">
        <f>ROUND($H$3*F4,2)</f>
        <v>0</v>
      </c>
    </row>
    <row r="5" spans="1:9" ht="15" thickBot="1" x14ac:dyDescent="0.35">
      <c r="A5" s="20" t="s">
        <v>8</v>
      </c>
      <c r="B5" s="21">
        <v>0.09</v>
      </c>
      <c r="C5" s="13" t="s">
        <v>9</v>
      </c>
      <c r="D5" s="10">
        <f>ROUND($D$3*B5,2)</f>
        <v>3913.04</v>
      </c>
      <c r="E5" s="22" t="s">
        <v>10</v>
      </c>
      <c r="F5" s="1">
        <v>0</v>
      </c>
      <c r="G5" s="13" t="s">
        <v>9</v>
      </c>
      <c r="H5" s="10">
        <f>ROUND($H$3*F5,2)</f>
        <v>0</v>
      </c>
    </row>
    <row r="6" spans="1:9" ht="15" thickBot="1" x14ac:dyDescent="0.35">
      <c r="A6" s="36" t="s">
        <v>11</v>
      </c>
      <c r="B6" s="37"/>
      <c r="C6" s="38"/>
      <c r="D6" s="10">
        <f>SUM(D3,D4,D5)</f>
        <v>49999.999999999993</v>
      </c>
      <c r="E6" s="36" t="s">
        <v>12</v>
      </c>
      <c r="F6" s="37"/>
      <c r="G6" s="38"/>
      <c r="H6" s="10">
        <f>SUM(H3,H4,H5)</f>
        <v>0</v>
      </c>
    </row>
    <row r="7" spans="1:9" ht="15" thickBot="1" x14ac:dyDescent="0.35">
      <c r="A7" s="11" t="s">
        <v>13</v>
      </c>
      <c r="B7" s="12">
        <v>0.21</v>
      </c>
      <c r="C7" s="13" t="s">
        <v>14</v>
      </c>
      <c r="D7" s="10">
        <f>ROUND($D$6*B7,2)</f>
        <v>10500</v>
      </c>
      <c r="E7" s="14" t="s">
        <v>13</v>
      </c>
      <c r="F7" s="15">
        <f>B7</f>
        <v>0.21</v>
      </c>
      <c r="G7" s="13" t="s">
        <v>14</v>
      </c>
      <c r="H7" s="10">
        <f>ROUND($H$6*F7,2)</f>
        <v>0</v>
      </c>
    </row>
    <row r="8" spans="1:9" ht="15" thickBot="1" x14ac:dyDescent="0.35">
      <c r="A8" s="39" t="s">
        <v>15</v>
      </c>
      <c r="B8" s="40"/>
      <c r="C8" s="41"/>
      <c r="D8" s="16">
        <f>SUM(D6:D7)</f>
        <v>60499.999999999993</v>
      </c>
      <c r="E8" s="39" t="s">
        <v>16</v>
      </c>
      <c r="F8" s="40"/>
      <c r="G8" s="41"/>
      <c r="H8" s="16">
        <f>SUM(H6:H7)</f>
        <v>0</v>
      </c>
    </row>
    <row r="9" spans="1:9" ht="15" thickBot="1" x14ac:dyDescent="0.35"/>
    <row r="10" spans="1:9" ht="15" thickBot="1" x14ac:dyDescent="0.35">
      <c r="A10" s="17"/>
      <c r="F10" s="31" t="s">
        <v>17</v>
      </c>
      <c r="G10" s="32"/>
      <c r="H10" s="31" t="s">
        <v>18</v>
      </c>
      <c r="I10" s="32"/>
    </row>
    <row r="11" spans="1:9" x14ac:dyDescent="0.3">
      <c r="A11" s="18" t="s">
        <v>19</v>
      </c>
      <c r="B11" s="18" t="s">
        <v>20</v>
      </c>
      <c r="C11" s="18" t="s">
        <v>21</v>
      </c>
      <c r="D11" s="18" t="s">
        <v>22</v>
      </c>
      <c r="E11" s="19" t="s">
        <v>23</v>
      </c>
      <c r="F11" s="19" t="s">
        <v>24</v>
      </c>
      <c r="G11" s="18" t="s">
        <v>25</v>
      </c>
      <c r="H11" s="18" t="s">
        <v>26</v>
      </c>
      <c r="I11" s="18" t="s">
        <v>27</v>
      </c>
    </row>
    <row r="12" spans="1:9" x14ac:dyDescent="0.3">
      <c r="A12" s="2" t="s">
        <v>28</v>
      </c>
      <c r="B12" s="2" t="s">
        <v>34</v>
      </c>
      <c r="C12" s="2" t="s">
        <v>37</v>
      </c>
      <c r="D12" s="2"/>
      <c r="E12" s="9"/>
      <c r="F12" s="9"/>
      <c r="G12" s="4"/>
      <c r="H12" s="5"/>
      <c r="I12" s="6"/>
    </row>
    <row r="13" spans="1:9" x14ac:dyDescent="0.3">
      <c r="A13" s="2" t="s">
        <v>29</v>
      </c>
      <c r="B13" s="2" t="s">
        <v>35</v>
      </c>
      <c r="C13" s="2" t="s">
        <v>36</v>
      </c>
      <c r="D13" s="2"/>
      <c r="E13" s="9"/>
      <c r="F13" s="9"/>
      <c r="G13" s="4"/>
      <c r="H13" s="5"/>
      <c r="I13" s="6"/>
    </row>
    <row r="14" spans="1:9" x14ac:dyDescent="0.3">
      <c r="A14" s="2"/>
      <c r="B14" s="2"/>
      <c r="C14" s="2" t="s">
        <v>39</v>
      </c>
      <c r="D14" s="8" t="s">
        <v>33</v>
      </c>
      <c r="E14" s="9">
        <v>1</v>
      </c>
      <c r="F14" s="9">
        <v>41739.129999999997</v>
      </c>
      <c r="G14" s="4">
        <f t="shared" ref="G14" si="0">ROUND(E14*F14,2)</f>
        <v>41739.129999999997</v>
      </c>
      <c r="H14" s="27"/>
      <c r="I14" s="6">
        <f t="shared" ref="I14" si="1">ROUND(E14*H14,2)</f>
        <v>0</v>
      </c>
    </row>
    <row r="15" spans="1:9" x14ac:dyDescent="0.3">
      <c r="A15" s="2" t="s">
        <v>43</v>
      </c>
      <c r="B15" s="2" t="s">
        <v>40</v>
      </c>
      <c r="C15" s="2" t="s">
        <v>41</v>
      </c>
      <c r="D15" s="8"/>
      <c r="E15" s="9"/>
      <c r="F15" s="9"/>
      <c r="G15" s="4">
        <f t="shared" ref="G15:G16" si="2">ROUND(E15*F15,2)</f>
        <v>0</v>
      </c>
      <c r="H15" s="27"/>
      <c r="I15" s="6">
        <f t="shared" ref="I15:I16" si="3">ROUND(E15*H15,2)</f>
        <v>0</v>
      </c>
    </row>
    <row r="16" spans="1:9" x14ac:dyDescent="0.3">
      <c r="A16" s="2"/>
      <c r="B16" s="2"/>
      <c r="C16" s="2" t="s">
        <v>42</v>
      </c>
      <c r="D16" s="8" t="s">
        <v>33</v>
      </c>
      <c r="E16" s="9">
        <v>4</v>
      </c>
      <c r="F16" s="9">
        <v>434.78199999999998</v>
      </c>
      <c r="G16" s="4">
        <f t="shared" si="2"/>
        <v>1739.13</v>
      </c>
      <c r="H16" s="27"/>
      <c r="I16" s="6">
        <f t="shared" si="3"/>
        <v>0</v>
      </c>
    </row>
    <row r="17" spans="1:8" x14ac:dyDescent="0.3">
      <c r="A17" s="2"/>
      <c r="B17" s="2"/>
      <c r="C17" s="2"/>
      <c r="D17" s="8"/>
      <c r="E17" s="9"/>
      <c r="F17" s="9"/>
      <c r="G17" s="3"/>
      <c r="H17" s="3"/>
    </row>
    <row r="18" spans="1:8" x14ac:dyDescent="0.3">
      <c r="A18" s="2"/>
      <c r="B18" s="2"/>
      <c r="C18" s="2"/>
      <c r="D18" s="8"/>
      <c r="E18" s="9"/>
      <c r="F18" s="9"/>
      <c r="G18" s="3"/>
      <c r="H18" s="3"/>
    </row>
    <row r="19" spans="1:8" x14ac:dyDescent="0.3">
      <c r="A19" s="2"/>
      <c r="B19" s="2"/>
      <c r="C19" s="2"/>
      <c r="D19" s="8"/>
      <c r="E19" s="9"/>
      <c r="F19" s="9"/>
      <c r="G19" s="3"/>
      <c r="H19" s="3"/>
    </row>
    <row r="20" spans="1:8" x14ac:dyDescent="0.3">
      <c r="C20" s="2"/>
    </row>
  </sheetData>
  <sheetProtection algorithmName="SHA-512" hashValue="Z3wBBHOU2RDes6ykT6hEr6arOtp8VyAcx1X8prKImydavRe0LhkJjbFASx8ycGnRBnY8MR2eiHl0jfq0ZbX9eg==" saltValue="PKcbCnU/Rntm5KWLxnrkPA=="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4" numberStoredAsText="1"/>
    <ignoredError sqref="G14 I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K3"/>
  <sheetViews>
    <sheetView workbookViewId="0">
      <selection activeCell="B1" sqref="B1:K3"/>
    </sheetView>
  </sheetViews>
  <sheetFormatPr baseColWidth="10" defaultColWidth="11.44140625" defaultRowHeight="14.4" x14ac:dyDescent="0.3"/>
  <cols>
    <col min="2" max="2" width="67.6640625" customWidth="1"/>
  </cols>
  <sheetData>
    <row r="1" spans="2:11" ht="15" thickBot="1" x14ac:dyDescent="0.35">
      <c r="B1" s="28" t="s">
        <v>30</v>
      </c>
      <c r="C1" s="42" t="s">
        <v>38</v>
      </c>
      <c r="D1" s="42"/>
      <c r="E1" s="42"/>
      <c r="F1" s="42"/>
      <c r="G1" s="42"/>
      <c r="H1" s="42"/>
      <c r="I1" s="42"/>
      <c r="J1" s="42"/>
      <c r="K1" s="42"/>
    </row>
    <row r="2" spans="2:11" ht="15" thickBot="1" x14ac:dyDescent="0.35">
      <c r="B2" s="29" t="s">
        <v>31</v>
      </c>
      <c r="C2" s="42"/>
      <c r="D2" s="42"/>
      <c r="E2" s="42"/>
      <c r="F2" s="42"/>
      <c r="G2" s="42"/>
      <c r="H2" s="42"/>
      <c r="I2" s="42"/>
      <c r="J2" s="42"/>
      <c r="K2" s="42"/>
    </row>
    <row r="3" spans="2:11" ht="15" thickBot="1" x14ac:dyDescent="0.35">
      <c r="B3" s="30" t="s">
        <v>32</v>
      </c>
      <c r="C3" s="42"/>
      <c r="D3" s="42"/>
      <c r="E3" s="42"/>
      <c r="F3" s="42"/>
      <c r="G3" s="42"/>
      <c r="H3" s="42"/>
      <c r="I3" s="42"/>
      <c r="J3" s="42"/>
      <c r="K3" s="42"/>
    </row>
  </sheetData>
  <mergeCells count="1">
    <mergeCell ref="C1:K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Instrucciones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2024-07-04T07:57:23Z</dcterms:created>
  <dcterms:modified xsi:type="dcterms:W3CDTF">2024-12-16T10:36:13Z</dcterms:modified>
  <cp:category/>
  <cp:contentStatus/>
</cp:coreProperties>
</file>