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filterPrivacy="1" defaultThemeVersion="166925"/>
  <xr:revisionPtr revIDLastSave="0" documentId="13_ncr:1_{C51C7084-2B69-4202-BA3D-F296B8268BDA}" xr6:coauthVersionLast="47" xr6:coauthVersionMax="47" xr10:uidLastSave="{00000000-0000-0000-0000-000000000000}"/>
  <bookViews>
    <workbookView xWindow="-108" yWindow="-108" windowWidth="23256" windowHeight="12576" xr2:uid="{F043CD35-4EC0-4E73-B105-4F3FF39130F0}"/>
  </bookViews>
  <sheets>
    <sheet name="CERTO" sheetId="1" r:id="rId1"/>
    <sheet name="Descripción Trabajos" sheetId="3" r:id="rId2"/>
    <sheet name="Glosario" sheetId="2" r:id="rId3"/>
  </sheets>
  <definedNames>
    <definedName name="_xlnm._FilterDatabase" localSheetId="0" hidden="1">CERTO!$A$11:$I$236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83" i="1" l="1"/>
  <c r="I236" i="1"/>
  <c r="I235" i="1"/>
  <c r="I234" i="1"/>
  <c r="I233" i="1"/>
  <c r="I232" i="1"/>
  <c r="I231" i="1"/>
  <c r="I230" i="1"/>
  <c r="I229" i="1"/>
  <c r="I228" i="1"/>
  <c r="I227" i="1"/>
  <c r="I226" i="1"/>
  <c r="I225" i="1"/>
  <c r="I224" i="1"/>
  <c r="I223" i="1"/>
  <c r="I222" i="1"/>
  <c r="I221" i="1"/>
  <c r="I219" i="1"/>
  <c r="I218" i="1"/>
  <c r="I217" i="1"/>
  <c r="I216" i="1"/>
  <c r="I215" i="1"/>
  <c r="I213" i="1"/>
  <c r="I212" i="1"/>
  <c r="I211" i="1"/>
  <c r="I210" i="1"/>
  <c r="I209" i="1"/>
  <c r="I208" i="1"/>
  <c r="I207" i="1"/>
  <c r="I206" i="1"/>
  <c r="I205" i="1"/>
  <c r="I204" i="1"/>
  <c r="I203" i="1"/>
  <c r="I201" i="1"/>
  <c r="I200" i="1"/>
  <c r="I199" i="1"/>
  <c r="I198" i="1"/>
  <c r="I197" i="1"/>
  <c r="I196" i="1"/>
  <c r="I195" i="1"/>
  <c r="I194" i="1"/>
  <c r="I193" i="1"/>
  <c r="I192" i="1"/>
  <c r="I191" i="1"/>
  <c r="I190" i="1"/>
  <c r="I189" i="1"/>
  <c r="I188" i="1"/>
  <c r="I187" i="1"/>
  <c r="I186" i="1"/>
  <c r="I185" i="1"/>
  <c r="I184" i="1"/>
  <c r="I183" i="1"/>
  <c r="I182" i="1"/>
  <c r="I181" i="1"/>
  <c r="I180" i="1"/>
  <c r="I179" i="1"/>
  <c r="I178" i="1"/>
  <c r="I177" i="1"/>
  <c r="I176" i="1"/>
  <c r="I175" i="1"/>
  <c r="I174" i="1"/>
  <c r="I173" i="1"/>
  <c r="I172" i="1"/>
  <c r="I171" i="1"/>
  <c r="I170" i="1"/>
  <c r="I169" i="1"/>
  <c r="I168" i="1"/>
  <c r="I167" i="1"/>
  <c r="I166" i="1"/>
  <c r="I165" i="1"/>
  <c r="I164" i="1"/>
  <c r="I163" i="1"/>
  <c r="I162" i="1"/>
  <c r="I161" i="1"/>
  <c r="I160" i="1"/>
  <c r="I159" i="1"/>
  <c r="I158" i="1"/>
  <c r="I157" i="1"/>
  <c r="I156" i="1"/>
  <c r="I155" i="1"/>
  <c r="I154" i="1"/>
  <c r="I153" i="1"/>
  <c r="I152" i="1"/>
  <c r="I151" i="1"/>
  <c r="I150" i="1"/>
  <c r="I149" i="1"/>
  <c r="I148" i="1"/>
  <c r="I147" i="1"/>
  <c r="I146" i="1"/>
  <c r="I145" i="1"/>
  <c r="I144" i="1"/>
  <c r="I143" i="1"/>
  <c r="I142" i="1"/>
  <c r="I141" i="1"/>
  <c r="I140" i="1"/>
  <c r="I139" i="1"/>
  <c r="I138" i="1"/>
  <c r="I137" i="1"/>
  <c r="I136" i="1"/>
  <c r="I135" i="1"/>
  <c r="I134" i="1"/>
  <c r="I133" i="1"/>
  <c r="I132" i="1"/>
  <c r="I131" i="1"/>
  <c r="I130" i="1"/>
  <c r="I129" i="1"/>
  <c r="I128" i="1"/>
  <c r="I127" i="1"/>
  <c r="I126" i="1"/>
  <c r="I125" i="1"/>
  <c r="I124" i="1"/>
  <c r="I123" i="1"/>
  <c r="I122" i="1"/>
  <c r="I121" i="1"/>
  <c r="I120" i="1"/>
  <c r="I119" i="1"/>
  <c r="I118" i="1"/>
  <c r="I117" i="1"/>
  <c r="I116" i="1"/>
  <c r="I115" i="1"/>
  <c r="I114" i="1"/>
  <c r="I113" i="1"/>
  <c r="I112" i="1"/>
  <c r="I111" i="1"/>
  <c r="I110" i="1"/>
  <c r="I109" i="1"/>
  <c r="I108" i="1"/>
  <c r="I107" i="1"/>
  <c r="I106" i="1"/>
  <c r="I105" i="1"/>
  <c r="I104" i="1"/>
  <c r="I103" i="1"/>
  <c r="I102" i="1"/>
  <c r="I101" i="1"/>
  <c r="I100" i="1"/>
  <c r="I99" i="1"/>
  <c r="I98" i="1"/>
  <c r="I97" i="1"/>
  <c r="I96" i="1"/>
  <c r="I95" i="1"/>
  <c r="I94" i="1"/>
  <c r="I93" i="1"/>
  <c r="I92" i="1"/>
  <c r="I91" i="1"/>
  <c r="I90" i="1"/>
  <c r="I89" i="1"/>
  <c r="I88" i="1"/>
  <c r="I87" i="1"/>
  <c r="I86" i="1"/>
  <c r="I85" i="1"/>
  <c r="I84" i="1"/>
  <c r="I82" i="1"/>
  <c r="I81" i="1"/>
  <c r="I80" i="1"/>
  <c r="I79" i="1"/>
  <c r="I78" i="1"/>
  <c r="I77" i="1"/>
  <c r="I76" i="1"/>
  <c r="I75" i="1"/>
  <c r="I74" i="1"/>
  <c r="I73" i="1"/>
  <c r="I72" i="1"/>
  <c r="I71" i="1"/>
  <c r="I70" i="1"/>
  <c r="I69" i="1"/>
  <c r="I68" i="1"/>
  <c r="I67" i="1"/>
  <c r="I66" i="1"/>
  <c r="I65" i="1"/>
  <c r="I64" i="1"/>
  <c r="I63" i="1"/>
  <c r="I62" i="1"/>
  <c r="I61" i="1"/>
  <c r="I60" i="1"/>
  <c r="I59" i="1"/>
  <c r="I58" i="1"/>
  <c r="I57" i="1"/>
  <c r="I56" i="1"/>
  <c r="I55" i="1"/>
  <c r="I54" i="1"/>
  <c r="I53" i="1"/>
  <c r="I52" i="1"/>
  <c r="I51" i="1"/>
  <c r="I50" i="1"/>
  <c r="I49" i="1"/>
  <c r="I48" i="1"/>
  <c r="I47" i="1"/>
  <c r="I46" i="1"/>
  <c r="I45" i="1"/>
  <c r="I44" i="1"/>
  <c r="I43" i="1"/>
  <c r="I42" i="1"/>
  <c r="I41" i="1"/>
  <c r="I40" i="1"/>
  <c r="I39" i="1"/>
  <c r="I38" i="1"/>
  <c r="I37" i="1"/>
  <c r="I36" i="1"/>
  <c r="I35" i="1"/>
  <c r="I34" i="1"/>
  <c r="I33" i="1"/>
  <c r="I32" i="1"/>
  <c r="I31" i="1"/>
  <c r="I30" i="1"/>
  <c r="I29" i="1"/>
  <c r="I28" i="1"/>
  <c r="I27" i="1"/>
  <c r="I26" i="1"/>
  <c r="I25" i="1"/>
  <c r="I24" i="1"/>
  <c r="I23" i="1"/>
  <c r="I22" i="1"/>
  <c r="I21" i="1"/>
  <c r="I20" i="1"/>
  <c r="I19" i="1"/>
  <c r="I18" i="1"/>
  <c r="I17" i="1"/>
  <c r="I16" i="1"/>
  <c r="I15" i="1"/>
  <c r="I14" i="1"/>
  <c r="G219" i="1"/>
  <c r="G215" i="1"/>
  <c r="G213" i="1"/>
  <c r="G212" i="1"/>
  <c r="G211" i="1"/>
  <c r="G210" i="1"/>
  <c r="G209" i="1"/>
  <c r="G208" i="1"/>
  <c r="G207" i="1"/>
  <c r="G206" i="1"/>
  <c r="G205" i="1"/>
  <c r="G204" i="1"/>
  <c r="G203" i="1"/>
  <c r="G84" i="1"/>
  <c r="G82" i="1"/>
  <c r="G81" i="1"/>
  <c r="G80" i="1"/>
  <c r="G79" i="1"/>
  <c r="G78" i="1"/>
  <c r="G77" i="1"/>
  <c r="G76" i="1"/>
  <c r="G75" i="1"/>
  <c r="G74" i="1"/>
  <c r="G73" i="1"/>
  <c r="G72" i="1"/>
  <c r="G71" i="1"/>
  <c r="G69" i="1"/>
  <c r="G67" i="1"/>
  <c r="G65" i="1"/>
  <c r="G63" i="1"/>
  <c r="G61" i="1"/>
  <c r="G60" i="1"/>
  <c r="G59" i="1"/>
  <c r="G58" i="1"/>
  <c r="G57" i="1"/>
  <c r="G56" i="1"/>
  <c r="G55" i="1"/>
  <c r="G54" i="1"/>
  <c r="G53" i="1"/>
  <c r="G52" i="1"/>
  <c r="G51" i="1"/>
  <c r="G50" i="1"/>
  <c r="G49" i="1"/>
  <c r="G48" i="1"/>
  <c r="G47" i="1"/>
  <c r="G46" i="1"/>
  <c r="G45" i="1"/>
  <c r="G44" i="1"/>
  <c r="G43" i="1"/>
  <c r="G42" i="1"/>
  <c r="G41" i="1"/>
  <c r="G40" i="1"/>
  <c r="G39" i="1"/>
  <c r="G38" i="1"/>
  <c r="G37" i="1"/>
  <c r="G36" i="1"/>
  <c r="G35" i="1"/>
  <c r="G34" i="1"/>
  <c r="G33" i="1"/>
  <c r="G32" i="1"/>
  <c r="G31" i="1"/>
  <c r="G30" i="1"/>
  <c r="G29" i="1"/>
  <c r="G28" i="1"/>
  <c r="G27" i="1"/>
  <c r="G26" i="1"/>
  <c r="G25" i="1"/>
  <c r="G24" i="1"/>
  <c r="G23" i="1"/>
  <c r="G22" i="1"/>
  <c r="G21" i="1"/>
  <c r="G20" i="1"/>
  <c r="G19" i="1"/>
  <c r="G18" i="1"/>
  <c r="G17" i="1"/>
  <c r="G16" i="1"/>
  <c r="G15" i="1"/>
  <c r="G14" i="1"/>
  <c r="G201" i="1"/>
  <c r="G70" i="1"/>
  <c r="G68" i="1"/>
  <c r="G66" i="1" l="1"/>
  <c r="G64" i="1"/>
  <c r="G62" i="1"/>
  <c r="G85" i="1" l="1"/>
  <c r="G86" i="1"/>
  <c r="G87" i="1"/>
  <c r="G88" i="1"/>
  <c r="G89" i="1"/>
  <c r="G90" i="1"/>
  <c r="G91" i="1"/>
  <c r="G92" i="1"/>
  <c r="G93" i="1"/>
  <c r="G94" i="1"/>
  <c r="G95" i="1"/>
  <c r="G96" i="1"/>
  <c r="G97" i="1"/>
  <c r="G98" i="1"/>
  <c r="G99" i="1"/>
  <c r="G100" i="1"/>
  <c r="G101" i="1"/>
  <c r="G102" i="1"/>
  <c r="G103" i="1"/>
  <c r="G104" i="1"/>
  <c r="G105" i="1"/>
  <c r="G106" i="1"/>
  <c r="G107" i="1"/>
  <c r="G108" i="1"/>
  <c r="G109" i="1"/>
  <c r="G110" i="1"/>
  <c r="G111" i="1"/>
  <c r="G112" i="1"/>
  <c r="G113" i="1"/>
  <c r="G114" i="1"/>
  <c r="G115" i="1"/>
  <c r="G116" i="1"/>
  <c r="G117" i="1"/>
  <c r="G118" i="1"/>
  <c r="G119" i="1"/>
  <c r="G120" i="1"/>
  <c r="G121" i="1"/>
  <c r="G122" i="1"/>
  <c r="G123" i="1"/>
  <c r="G124" i="1"/>
  <c r="G125" i="1"/>
  <c r="G126" i="1"/>
  <c r="G127" i="1"/>
  <c r="G128" i="1"/>
  <c r="G129" i="1"/>
  <c r="G130" i="1"/>
  <c r="G131" i="1"/>
  <c r="G132" i="1"/>
  <c r="G133" i="1"/>
  <c r="G134" i="1"/>
  <c r="G135" i="1"/>
  <c r="G136" i="1"/>
  <c r="G137" i="1"/>
  <c r="G138" i="1"/>
  <c r="G139" i="1"/>
  <c r="G140" i="1"/>
  <c r="G141" i="1"/>
  <c r="G142" i="1"/>
  <c r="G143" i="1"/>
  <c r="G144" i="1"/>
  <c r="G145" i="1"/>
  <c r="G146" i="1"/>
  <c r="G147" i="1"/>
  <c r="G148" i="1"/>
  <c r="G149" i="1"/>
  <c r="G150" i="1"/>
  <c r="G151" i="1"/>
  <c r="G152" i="1"/>
  <c r="G153" i="1"/>
  <c r="G154" i="1"/>
  <c r="G155" i="1"/>
  <c r="G156" i="1"/>
  <c r="G157" i="1"/>
  <c r="G158" i="1"/>
  <c r="G159" i="1"/>
  <c r="G160" i="1"/>
  <c r="G161" i="1"/>
  <c r="G162" i="1"/>
  <c r="G163" i="1"/>
  <c r="G164" i="1"/>
  <c r="G165" i="1"/>
  <c r="G166" i="1"/>
  <c r="G167" i="1"/>
  <c r="G168" i="1"/>
  <c r="G169" i="1"/>
  <c r="G170" i="1"/>
  <c r="G171" i="1"/>
  <c r="G172" i="1"/>
  <c r="G173" i="1"/>
  <c r="G174" i="1"/>
  <c r="G175" i="1"/>
  <c r="G176" i="1"/>
  <c r="G177" i="1"/>
  <c r="G178" i="1"/>
  <c r="G179" i="1"/>
  <c r="G180" i="1"/>
  <c r="G181" i="1"/>
  <c r="G182" i="1"/>
  <c r="G184" i="1"/>
  <c r="G185" i="1"/>
  <c r="G186" i="1"/>
  <c r="G187" i="1"/>
  <c r="G188" i="1"/>
  <c r="G189" i="1"/>
  <c r="G190" i="1"/>
  <c r="G191" i="1"/>
  <c r="G192" i="1"/>
  <c r="G193" i="1"/>
  <c r="G194" i="1"/>
  <c r="G195" i="1"/>
  <c r="G196" i="1"/>
  <c r="G197" i="1"/>
  <c r="G198" i="1"/>
  <c r="G199" i="1"/>
  <c r="G200" i="1"/>
  <c r="G216" i="1"/>
  <c r="G217" i="1"/>
  <c r="G218" i="1"/>
  <c r="G221" i="1"/>
  <c r="G222" i="1"/>
  <c r="G223" i="1"/>
  <c r="G224" i="1"/>
  <c r="G225" i="1"/>
  <c r="G226" i="1"/>
  <c r="G227" i="1"/>
  <c r="G228" i="1"/>
  <c r="G229" i="1"/>
  <c r="G230" i="1"/>
  <c r="G231" i="1"/>
  <c r="G232" i="1"/>
  <c r="G233" i="1"/>
  <c r="G234" i="1"/>
  <c r="G235" i="1"/>
  <c r="G236" i="1"/>
  <c r="D3" i="1" l="1"/>
  <c r="F7" i="1"/>
  <c r="D4" i="1" l="1"/>
  <c r="H3" i="1"/>
  <c r="H5" i="1" s="1"/>
  <c r="H4" i="1" l="1"/>
  <c r="H6" i="1" s="1"/>
  <c r="H7" i="1" s="1"/>
  <c r="H8" i="1" s="1"/>
  <c r="D5" i="1"/>
  <c r="D6" i="1" s="1"/>
  <c r="D7" i="1" s="1"/>
  <c r="D8"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A2" authorId="0" shapeId="0" xr:uid="{D522FB43-F483-414D-A96A-23018E42501E}">
      <text>
        <r>
          <rPr>
            <b/>
            <sz val="9"/>
            <color indexed="81"/>
            <rFont val="Tahoma"/>
            <family val="2"/>
          </rPr>
          <t>Código del concepto. Ver colores en "Entorno de trabajo: Apariencia"</t>
        </r>
      </text>
    </comment>
    <comment ref="B2" authorId="0" shapeId="0" xr:uid="{0AAA8E24-C5B4-40BC-BBF3-2E9E8FB6E507}">
      <text>
        <r>
          <rPr>
            <b/>
            <sz val="9"/>
            <color indexed="81"/>
            <rFont val="Tahoma"/>
            <family val="2"/>
          </rPr>
          <t>Descripción corta. Ver colores en "Entorno de trabajo: Apariencia"</t>
        </r>
      </text>
    </comment>
  </commentList>
</comments>
</file>

<file path=xl/sharedStrings.xml><?xml version="1.0" encoding="utf-8"?>
<sst xmlns="http://schemas.openxmlformats.org/spreadsheetml/2006/main" count="1385" uniqueCount="711">
  <si>
    <t xml:space="preserve"> IMP. LICITACIÓN</t>
  </si>
  <si>
    <t xml:space="preserve"> OFERTA ECONÓMICA</t>
  </si>
  <si>
    <t>Número de Lote</t>
  </si>
  <si>
    <t>Total Presupuesto (Ejecución Material, en contratos de obras):</t>
  </si>
  <si>
    <t>Total Presupuesto ofertado (Ejecución Material, en contratos de obras):</t>
  </si>
  <si>
    <t>% Beneficio Industrial</t>
  </si>
  <si>
    <t>Total Beneficio Industrial</t>
  </si>
  <si>
    <t>% Beneficio Industrial ofertado</t>
  </si>
  <si>
    <t xml:space="preserve">% Gastos Generales </t>
  </si>
  <si>
    <t>Total Gastos Generales</t>
  </si>
  <si>
    <t>% Gastos Generales ofertados</t>
  </si>
  <si>
    <t>Base Imponible (sin IVA)</t>
  </si>
  <si>
    <t>Importe ofertado (sin IVA)</t>
  </si>
  <si>
    <t>% IVA</t>
  </si>
  <si>
    <t>Importe IVA</t>
  </si>
  <si>
    <t>Presupuesto Base de Licitación con IVA</t>
  </si>
  <si>
    <t>Importe total ofertado con IVA</t>
  </si>
  <si>
    <t>Presupuesto de licitación</t>
  </si>
  <si>
    <t>Presupuesto ofertado</t>
  </si>
  <si>
    <t>Código Jerarquía</t>
  </si>
  <si>
    <t>Código libre</t>
  </si>
  <si>
    <t>Resumen</t>
  </si>
  <si>
    <t>Unidad Medida</t>
  </si>
  <si>
    <t>Cantidad Presupuesto</t>
  </si>
  <si>
    <t>Precio Un Licitación</t>
  </si>
  <si>
    <t>Importe Licitado</t>
  </si>
  <si>
    <t>Precio Un Ofertante</t>
  </si>
  <si>
    <t>Importe ofertado</t>
  </si>
  <si>
    <t>1</t>
  </si>
  <si>
    <t>T1</t>
  </si>
  <si>
    <t>1.1</t>
  </si>
  <si>
    <t>1.2</t>
  </si>
  <si>
    <t>Campos a rellenar por Metro</t>
  </si>
  <si>
    <t>Campos a rellenar por el ofertante</t>
  </si>
  <si>
    <t>Campos calculados</t>
  </si>
  <si>
    <t>M01</t>
  </si>
  <si>
    <t/>
  </si>
  <si>
    <t>Ud</t>
  </si>
  <si>
    <t>DESATRANCO DE BOMBA INSTALADA H. DIURNO</t>
  </si>
  <si>
    <t>DESATRANCO DE BOMBA INSTALADA H. NOCTURNO</t>
  </si>
  <si>
    <t>Dia</t>
  </si>
  <si>
    <t>ALQUILER DE BOMBA PORTATIL P&lt;11 kW.</t>
  </si>
  <si>
    <t>LIMPIEZA ACC. HIDRAULICOS H. DIURNO</t>
  </si>
  <si>
    <t>LIMPIEZA ACC. HIDRAULICOS H. NOCTURNO</t>
  </si>
  <si>
    <t>SUST. ZOCALO H. DIURNO</t>
  </si>
  <si>
    <t>SUST. ZOCALO H. NOCTURNO</t>
  </si>
  <si>
    <t>SUST. SOPORTE SUP. H. DIURNO</t>
  </si>
  <si>
    <t>SUST. SOPORTE SUP. H. NOCTURNO</t>
  </si>
  <si>
    <t>SUST. TUBOS GUIA. H. DIURNO</t>
  </si>
  <si>
    <t>SUST. TUBOS GUIA. H. NOCTURNO</t>
  </si>
  <si>
    <t>SUST. VALVULA DE PASO/RETENCION. H. DIURNO (S/MAT)</t>
  </si>
  <si>
    <t>SUST. VALVULA DE PASO/RETENCION. H. NOCTURNO (S/MAT)</t>
  </si>
  <si>
    <t>SUST. MANGUITO ANTIVIBRATORIO. H. DIURNO (S/MAT)</t>
  </si>
  <si>
    <t>SUST. MANGUITO ANTIVIBRATORIO. H. NOCTURNO (S/MAT)</t>
  </si>
  <si>
    <t>SUST. TRAMO INTERMEDIO L&lt;5 Ml Y D&lt;250mm. H. DIURNO (S/MAT)</t>
  </si>
  <si>
    <t>SUST. TRAMO INTERMEDIO L&lt;5 Ml Y D&lt;250mm. H. NOCTURNO (S/MAT)</t>
  </si>
  <si>
    <t>INST. NUEVA TOMA AUX. H. DIURNO (S/MAT)</t>
  </si>
  <si>
    <t>INST. NUEVA TOMA AUX. H. NOCTURNO (S/MAT)</t>
  </si>
  <si>
    <t>SUM. E INST. BRIDA  TUB.&lt;110 mm H. DIURNO</t>
  </si>
  <si>
    <t>SUM. E INST. BRIDA  TUB.&lt;110 mm H. NOCTURNO</t>
  </si>
  <si>
    <t>LIMP. VASO POZO H. DIURNO</t>
  </si>
  <si>
    <t>LIMP. VASO POZO H. NOCTURNO</t>
  </si>
  <si>
    <t>SUM. E INST. LLAVE VAC. Y MANOMETRO H. DIURNO</t>
  </si>
  <si>
    <t>SUM. E INST. LLAVE VAC. Y MANOMETRO H. NOCTURNO</t>
  </si>
  <si>
    <t>SUM. E INST. TRANSDUC. ANALOGICO H. DIURNO</t>
  </si>
  <si>
    <t>SUM. E INST. TRANSDUC. ANALOGICO H. NOCTURNO</t>
  </si>
  <si>
    <t>REPARACION DE SISTEMA DE GUIADO H. DIURNO</t>
  </si>
  <si>
    <t>REPARACION DE SISTEMA DE GUIADO H. NOCTURNO</t>
  </si>
  <si>
    <t>REPARACION VALVULA DE PASO/RETENCION. H. DIURNO</t>
  </si>
  <si>
    <t>REPARACION VALVULA DE PASO/RETENCION. H. NOCTURNO</t>
  </si>
  <si>
    <t>pa</t>
  </si>
  <si>
    <t>P.A. REPARACION DE ELEMENTOS EN P. BOMBAS H DIURNO</t>
  </si>
  <si>
    <t>P.A. REPARACION DE ELEMENTOS EN P. BOMBAS H NOCTURNO</t>
  </si>
  <si>
    <t>SUM. E INST. ACOPLE BOMBAS FLYGT 3068 PARA ZÓCALO ABS</t>
  </si>
  <si>
    <t>SUM. E INST. ACOPLE BOMBAS FLYGT 3102 PARA ZÓCALO ABS</t>
  </si>
  <si>
    <t>SUM. E INST. ACOPLE BOMBAS FLYGT 3127 PARA ZÓCALO ABS</t>
  </si>
  <si>
    <t>SUM. E INST. ACOPLE BOMBAS FLYGT 3085-LT PARA ZÓCALO ABS</t>
  </si>
  <si>
    <t>SUM. E INST. ACOPLE BOMBAS FLYGT 3085-MT PARA ZÓCALO ABS</t>
  </si>
  <si>
    <t>SUM. E INST. ACOPLE BOMBAS FLYGT 3085-MT-HT PARA ZÓCALO ABS</t>
  </si>
  <si>
    <t>SUM. E INST.VÁLVULA MOTORIZADA DE DOS VÍAS. DIURNO</t>
  </si>
  <si>
    <t>SUM. E INST.VÁLVULA MOTORIZADA DE DOS VÍAS. NOCTURNO</t>
  </si>
  <si>
    <t>SUM. E INST.BAYPASS. DIURNO</t>
  </si>
  <si>
    <t>SUM. E INST.BAYPASS. NOCTURNO</t>
  </si>
  <si>
    <t>SUM. E INST. BANDA DE ACERO INOXIDABLE. DIURNO</t>
  </si>
  <si>
    <t>SUM. E INST. BANDA DE ACERO INOXIDABLE. NOCTURNO</t>
  </si>
  <si>
    <t>SUM. E INST. DILATADOR DE EXPANSIÓN EPDM 1''. DIRUNO</t>
  </si>
  <si>
    <t>SUM. E INST. DILATADOR DE EXPANSIÓN EPDM 1''. NOCTURNO</t>
  </si>
  <si>
    <t>02</t>
  </si>
  <si>
    <t>INSTALACIONES ELECTRICAS</t>
  </si>
  <si>
    <t>05.01</t>
  </si>
  <si>
    <t>SYM VARIADOR DE VELOCIDAD P&lt;25 kW</t>
  </si>
  <si>
    <t>05.02</t>
  </si>
  <si>
    <t>SYM VARIADOR DE VELOCIDAD 25 kW&lt;P&lt;50 kW</t>
  </si>
  <si>
    <t>m</t>
  </si>
  <si>
    <t>CANALIZ.1 TUBO DOBLE PARED LH Ø90</t>
  </si>
  <si>
    <t>CANALIZ. DETRAS  PARAMENTOS VERT/HORIZ/ABOV. TUBO LH Ø90</t>
  </si>
  <si>
    <t>CANALIZ.SUPERF.c/PVC RÍG.Ø40</t>
  </si>
  <si>
    <t>S Y M TUBO DE ACERO GALV. ENCHUFABLE M-32</t>
  </si>
  <si>
    <t>S Y M TUBO DE ACERO INOX. ENCHUFABLE M-32</t>
  </si>
  <si>
    <t>S Y M BANDEJA REJILLA 100X60 mm PARED</t>
  </si>
  <si>
    <t>S Y M BANDEJA REJILLA 150X60 mm PARED</t>
  </si>
  <si>
    <t>S Y M BANDEJA REJILLA 200X100 mm PARED</t>
  </si>
  <si>
    <t>BAND. DE CH. PERFORADA PARED/TECHO/BOVEDA GLAV/COLOR 100X100 mm</t>
  </si>
  <si>
    <t>BANDEJA PVC M1 CON TAPA 60x100mm.</t>
  </si>
  <si>
    <t>LUMINARIA ESTANCA 2X58W</t>
  </si>
  <si>
    <t>DESMONTAJE LUMINARIA</t>
  </si>
  <si>
    <t>BLOQUE AUTONOMO DE EMERGENCIA LED</t>
  </si>
  <si>
    <t>S Y M PROYECTOR ESTANTO IP 67 LED 50 W</t>
  </si>
  <si>
    <t>Interruptor automático magnetotérmico C60N, de 2x6A</t>
  </si>
  <si>
    <t>Interruptor automático magnetotérmico C60N, de 2x10A</t>
  </si>
  <si>
    <t>Interruptor automático magnetotérmico C60N, de 2x16A</t>
  </si>
  <si>
    <t>Interruptor automático magnetotérmico C60N, de 2x20A</t>
  </si>
  <si>
    <t>Interruptor automático magnetotérmico C60N, de 2x25A</t>
  </si>
  <si>
    <t>Interruptor automático magnetotérmico C60N, de 2x32A</t>
  </si>
  <si>
    <t>Interruptor automático magnetotérmico C60N, de 2x40A</t>
  </si>
  <si>
    <t>Interruptor automático magnetotérmico C60N, de 2x50A</t>
  </si>
  <si>
    <t>Interruptor automático magnetotérmico C60N, de 2x63A</t>
  </si>
  <si>
    <t>Interruptor automático magnetotérmico C60N, de 4x32A</t>
  </si>
  <si>
    <t>Interruptor automático magnetotérmico C60N, de 4x40A</t>
  </si>
  <si>
    <t>Interruptor automático magnetotérmico C120N, de 2x80A</t>
  </si>
  <si>
    <t>Interruptor automático magnetotérmico C120N, de 4x80A</t>
  </si>
  <si>
    <t>Inptor auto magnet c/difer 300mA ClasA C60 de 2x63A</t>
  </si>
  <si>
    <t>Inptor auto magnet c/difer 300mA ClasA C60 de 2x40A</t>
  </si>
  <si>
    <t>Inptor auto magnet c/difer 30mA ClasA C60 de 2x25A</t>
  </si>
  <si>
    <t>Inptor auto magnet c/difer 300mA ClasA C60 de 4x32A</t>
  </si>
  <si>
    <t>Inptor auto magnet c/difer 300mA ClasA C60 de 4x40A</t>
  </si>
  <si>
    <t>Inptor auto magnet c/difer 300mA ClasA C60 de 4x63A</t>
  </si>
  <si>
    <t>Inptor auto magnet c/difer 300mA ClasA C60 de 4x50A</t>
  </si>
  <si>
    <t>Inptor auto magnet c/difer 30mA ClasA MDC60 4x25A</t>
  </si>
  <si>
    <t>Inptor auto magnet c/difer 300mA ClasA MDC60 4x32A</t>
  </si>
  <si>
    <t>Suministro y Tendido de conductor Cu ESO7Z1-K (AS) 1x1,5mm2</t>
  </si>
  <si>
    <t>Suministro y Tendido de conductor Cu ESO7Z1-K (AS) 1x2,5mm2</t>
  </si>
  <si>
    <t>Suministro y Tendido de conductor Cu ESO7Z1-K (AS) 1x4mm2</t>
  </si>
  <si>
    <t>Suministro y Tendido de conductor Cu ESO7Z1-K (AS) 1x6mm2</t>
  </si>
  <si>
    <t>Suministro y Tendido de conductor Cu ESO7Z1-K (AS) 1x10mm2</t>
  </si>
  <si>
    <t>Suministro y Tendido de conductor Cu ESO7Z1-K (AS) 1x16mm2</t>
  </si>
  <si>
    <t>Suministro y Tendido conductor Cu  RZ1-K 0.6/1 (AS) 1,5mm2</t>
  </si>
  <si>
    <t>Suministro y Tendido conductor Cu  RZ1-K 0.6/1 (AS) 2,5mm2</t>
  </si>
  <si>
    <t>Suministro y Tendido conductor Cu  RZ1-K 0.6/1 (AS) 4mm2</t>
  </si>
  <si>
    <t>Suministro y Tendido conductor Cu  RZ1-K 0.6/1 (AS) 6mm2</t>
  </si>
  <si>
    <t>Suministro y Tendido conductor Cu  RZ1-K 0.6/1 (AS) 10mm2</t>
  </si>
  <si>
    <t>Suministro y Tendido conductor Cu  RZ1-K 0.6/1 (AS) 16mm2</t>
  </si>
  <si>
    <t>Suministro y Tendido conductor Cu  RZ1-K 0.6/1 (AS) 25mm2</t>
  </si>
  <si>
    <t>Suministro y Tendido conductor Cu  RZ1-K 0.6/1 (AS) 35mm2</t>
  </si>
  <si>
    <t>Suministro y Tendido conductor Cu  RZ1-K 0.6/1 (AS) 50mm2</t>
  </si>
  <si>
    <t>Suministro y Tendido conductor Cu  RZ1-K 0.6/1 (AS) 70mm2</t>
  </si>
  <si>
    <t>Suministro y Tendido conductor Cu  RZ1-K 0.6/1 (AS) 95mm2</t>
  </si>
  <si>
    <t>Suministro y Tendido conductor Cu  RZ1-K 0.6/1 (AS) 120mm2</t>
  </si>
  <si>
    <t>Suministro y Tendido conductor Cu RZ1-K 0.6/1 (AS) 2x1,5mm2</t>
  </si>
  <si>
    <t>Suministro y Tendido conductor Cu RZ1-K 0.6/1 (AS) 2x2,5mm2</t>
  </si>
  <si>
    <t>Suministro y Tendido conductor Cu RZ1-K 0.6/1 (AS) 2x4mm2</t>
  </si>
  <si>
    <t>Suministro y Tendido conductor Cu RZ1-K 0.6/1 (AS) 2x6mm2</t>
  </si>
  <si>
    <t>Suministro y Tendido conductor Cu RZ1-K 0.6/1 (AS) 2x10m2</t>
  </si>
  <si>
    <t>Suministro y Tendido conductor Cu RZ1-K 0.6/1 (AS) 2x16m2</t>
  </si>
  <si>
    <t>Suministro y Tendido conductor Cu RZ1-K 0.6/1 (AS) 2x25m2</t>
  </si>
  <si>
    <t>Suministro y Tendido conductor Cu RZ1-K 0.6/1 (AS) 2x35m2</t>
  </si>
  <si>
    <t>Suministro y Tendido conductor Cu RZ1-K 0.6/1 (AS) 2x50m2</t>
  </si>
  <si>
    <t>Suministro y Tendido conductor Cu RZ1-K 0.6/1 (AS) 3G 1,5mm2</t>
  </si>
  <si>
    <t>Suministro y Tendido conductor Cu RZ1-K 0.6/1 (AS) 3G 2,5mm2</t>
  </si>
  <si>
    <t>Suministro y Tendido conductor Cu RZ1-K 0.6/1 (AS) 3G 4mm2</t>
  </si>
  <si>
    <t>Suministro y Tendido conductor Cu RZ1-K 0.6/1 (AS) 3G 6mm2</t>
  </si>
  <si>
    <t>Suministro y Tendido conductor Cu RZ1-K 0.6/1 (AS) 3G 10mm2</t>
  </si>
  <si>
    <t>Suministro y Tendido conductor Cu RZ1-K 0.6/1 (AS) 3G 16mm2</t>
  </si>
  <si>
    <t>Suministro y Tendido conductor Cu RZ1-K 0.6/1 (AS) 3x25mm2</t>
  </si>
  <si>
    <t>Suministro y Tendido conductor Cu RZ1-K 0.6/1 (AS) 3x35mm2</t>
  </si>
  <si>
    <t>Suministro y Tendido conductor Cu RZ1-K 0.6/1 (AS) 3x50mm2</t>
  </si>
  <si>
    <t>Suministro y Tendido conductor Cu RZ1-K 0.6/1 (AS) 3x70mm2</t>
  </si>
  <si>
    <t>Suministro y Tendido conductor Cu RZ1-K 0.6/1 (AS) 3x95mm2</t>
  </si>
  <si>
    <t>Suministro y Tendido conductor Cu RZ1-K 0.6/1 (AS) 3x120mm2</t>
  </si>
  <si>
    <t>Suministro y Tendido conductor Cu RZ1-K 0.6/1 (AS) 3x25/16mm2</t>
  </si>
  <si>
    <t>Suministro y Tendido conductor Cu RZ1-K 0.6/1 (AS) 3x35/16mm2</t>
  </si>
  <si>
    <t>Suministro y Tendido conductor Cu RZ1-K 0.6/1 (AS) 3x50/25mm2</t>
  </si>
  <si>
    <t>Suministro y Tendido conductor Cu RZ1-K 0.6/1 (AS) 3x70/35mm2</t>
  </si>
  <si>
    <t>Suministro y Tendido conductor Cu RZ1-K 0.6/1 (AS) 3x95/50mm2</t>
  </si>
  <si>
    <t>Suministro y Tendido conductor Cu RZ1-K 0.6/1 (AS) 3x120/70mm2</t>
  </si>
  <si>
    <t>Suministro y Tendido conductor Cu RZ1-K 0.6/1 (AS) 4G 1,5mm2</t>
  </si>
  <si>
    <t>Suministro y Tendido conductor Cu RZ1-K 0.6/1 (AS) 4G 2,5mm2</t>
  </si>
  <si>
    <t>Suministro y Tendido conductor Cu RZ1-K 0.6/1 (AS) 4G 4mm2</t>
  </si>
  <si>
    <t>Suministro y Tendido conductor Cu RZ1-K 0.6/1 (AS) 4G 6mm2</t>
  </si>
  <si>
    <t>Suministro y Tendido conductor Cu RZ1-K 0.6/1 (AS) 4G 10mm2</t>
  </si>
  <si>
    <t>Suministro y Tendido conductor Cu RZ1-K 0.6/1 (AS) 4G 16mm2</t>
  </si>
  <si>
    <t>Suministro y Tendido conductor Cu RZ1-K 0.6/1 (AS) 4x25mm2</t>
  </si>
  <si>
    <t>Suministro y Tendido conductor Cu RZ1-K 0.6/1 (AS) 4x35mm2</t>
  </si>
  <si>
    <t>Suministro y Tendido conductor Cu RZ1-K 0.6/1 (AS) 4x50mm2</t>
  </si>
  <si>
    <t>Suministro y Tendido conductor Cu RZ1-K 0.6/1 (AS) 4x70mm2</t>
  </si>
  <si>
    <t>Suministro y Tendido conductor Cu RZ1-K 0.6/1 (AS) 4x95mm2</t>
  </si>
  <si>
    <t>Suministro y Tendido conductor Cu RZ1-K 0.6/1 (AS) 4x120mm2</t>
  </si>
  <si>
    <t>Suministro y Tendido conductor Cu RZ1-K 0.6/1 (AS) 5G 1,5mm2</t>
  </si>
  <si>
    <t>Suministro y Tendido conductor Cu RZ1-K 0.6/1 (AS) 5G 2,5mm2</t>
  </si>
  <si>
    <t>Suministro y Tendido conductor Cu RZ1-K 0.6/1 (AS) 5G 4mm2</t>
  </si>
  <si>
    <t>Suministro y Tendido conductor Cu RZ1-K 0.6/1 (AS) 5G 6mm2</t>
  </si>
  <si>
    <t>Suministro y Tendido conductor Cu RZ1-K 0.6/1 (AS) 5G 10mm2</t>
  </si>
  <si>
    <t>Suministro y Tendido conductor Cu RZ1-K 0.6/1 (AS) 5G 16mm2</t>
  </si>
  <si>
    <t>Suministro y Tendido conductor Cu RZ1-K 0.6/1 (AS) 5G 25mm2</t>
  </si>
  <si>
    <t>Suministro y Tendido conductor Cu RZ1-K 0.6/1 (AS) 5G 35mm2</t>
  </si>
  <si>
    <t>Suministro y Tendido conductor Cu RZ1-K 0.6/1 (AS) 10G1,5mm2</t>
  </si>
  <si>
    <t>Suministro y Tendido conductor Cu RZ1-K 0.6/1 (AS) 12G1,5mm2</t>
  </si>
  <si>
    <t>Suministro y Tendido conductor Cu RZ1-K 0.6/1 (AS) 14G1,5mm2</t>
  </si>
  <si>
    <t>Suministro y Tendido conductor Cu RZ1-K 0.6/1 (AS) 16G1,5mm2</t>
  </si>
  <si>
    <t>Suministro y Tendido conductor Cu RZ1-K 0.6/1 (AS) 19G1,5mm2</t>
  </si>
  <si>
    <t>Suministro y Tendido conductor Cu RZ1-K 0.6/1 (AS) 24G1,5mm2</t>
  </si>
  <si>
    <t>PUNTO DE LUZ SENCILLO  ESTANCO 10A/250 V</t>
  </si>
  <si>
    <t>PUNTO DE LUZ CONMUTADO  ESTANCO 10A/250 V</t>
  </si>
  <si>
    <t>BASE ENCHUFE ESTANCO 2P+PE/16A</t>
  </si>
  <si>
    <t>03</t>
  </si>
  <si>
    <t>CERRAJERÍA</t>
  </si>
  <si>
    <t>PROLONGACIÓN Y ADAPTACIÓN DE ESTRUCTURA EXISTENTE</t>
  </si>
  <si>
    <t>SUM. E INST. VISERA DE CHAPA GALVANIZADA</t>
  </si>
  <si>
    <t>SUM. E INST. PUERTA METÁLICA  ACCESO A VASO POZO</t>
  </si>
  <si>
    <t>SUM. E INST. ESCALERA REFORZADA CON FIBRA DE VIDRIO</t>
  </si>
  <si>
    <t>SUM. E INST. VIGA GIRATORIA CON RÓTULA</t>
  </si>
  <si>
    <t>04</t>
  </si>
  <si>
    <t>TRASLADOS</t>
  </si>
  <si>
    <t>01.01</t>
  </si>
  <si>
    <t>TRASLADO CON VEHICULO AUXILIAR PROPIO Y CORTE DE TRACCION</t>
  </si>
  <si>
    <t>01.02</t>
  </si>
  <si>
    <t>TRASLADO CON VEHICULO AUXILIAR PROPIO SIN CORTE DE TRACCION</t>
  </si>
  <si>
    <t>01.03</t>
  </si>
  <si>
    <t>TRASLADO SIN VEHICULO AUXILIAR</t>
  </si>
  <si>
    <t>01.04</t>
  </si>
  <si>
    <t>TRASLADO CON VEHICULO AUXILIAR METRO Y CORTE DE TRACCION</t>
  </si>
  <si>
    <t>01.05</t>
  </si>
  <si>
    <t>TRASLADO CON VEHICULO AUXILIAR METRO SIN CORTE DE TRACCION</t>
  </si>
  <si>
    <t>05</t>
  </si>
  <si>
    <t>VARIOS</t>
  </si>
  <si>
    <t>h</t>
  </si>
  <si>
    <t>TECNICO TITULADO H. NOCTURNO</t>
  </si>
  <si>
    <t>TECNICO TITULADO H. DIURNO</t>
  </si>
  <si>
    <t>OFICIAL 1ª  ELECTROM / ELECT. H NOCTURNO</t>
  </si>
  <si>
    <t>OFICIAL 1ª  ELECTROM / ELECT. H DIURNO</t>
  </si>
  <si>
    <t>AYUDANTE ELECTROM / ELECT. H NOCTURNO</t>
  </si>
  <si>
    <t>AYUDANTE ELECTROM / ELECT. H DIURNO</t>
  </si>
  <si>
    <t>JORNADA CONDUCTOR DRESINA H NOCTURNO</t>
  </si>
  <si>
    <t>JORNADA CONDUCTOR DRESINA H DIURNO</t>
  </si>
  <si>
    <t>ALQUILER DE GRUA 20T CON CABESTRANTE</t>
  </si>
  <si>
    <t>JORNADA DRESINA CON CONDUCTOR H. NOCTURNO</t>
  </si>
  <si>
    <t>JORNADA DRESINA CON CONDUCTOR H. DIURNO</t>
  </si>
  <si>
    <t>JORNADA DE GUARDIA PREVENTIVA</t>
  </si>
  <si>
    <t>BRIGADA DE INTERVENCION EN SAB. DOM O FESTIVO</t>
  </si>
  <si>
    <t>BRIGADA DE INTERVENCION EN DIARIO</t>
  </si>
  <si>
    <t>ALQUILER DE GRUPO ELECTROGENO 100 KWA</t>
  </si>
  <si>
    <t>ALQUILER DE BOMBA HIDRAULICA DE EMERGENCIA 20 l/s a 50m</t>
  </si>
  <si>
    <t>SOPORTE POZOS BOMBA</t>
  </si>
  <si>
    <t>INSTALACIONES HIDRAÚLICAS</t>
  </si>
  <si>
    <t>1.3</t>
  </si>
  <si>
    <t>1.4</t>
  </si>
  <si>
    <t>1.5</t>
  </si>
  <si>
    <t>Descripción partidas</t>
  </si>
  <si>
    <t>Código</t>
  </si>
  <si>
    <t>Descripción de los trabajos</t>
  </si>
  <si>
    <t>01</t>
  </si>
  <si>
    <t>INSTALACIONES HIDRAULICAS</t>
  </si>
  <si>
    <t>Desconexión eléctrica, desmontaje e izado de bomba atascada o con problemas en impulsor, limpieza sobre plataforma y retirada de objetos que alteren su funcionamiento, montaje, conexionado y puesta en marcha. relizado en horario diurno.</t>
  </si>
  <si>
    <t>Desconexión eléctrica, desmontaje e izado de bomba atascada o con problemas en impulsor, limpieza sobre plataforma y retirada de objetos que alteren su funcionamiento, montaje, conexionado y puesta en marcha. realizado en horario nocturno.</t>
  </si>
  <si>
    <t>Suminsitro de bomba portatil para trabajos auxiliares en pozo, de potencia inferior a 11 kW, por cada día que esté instalada en pozo</t>
  </si>
  <si>
    <t>Desmontaje ,limpieza y posterior montaje en horario diurno de elementos hidráulicos  (válvulas, conexiones hidráulicas, etc) atascados o que registren funcionamiento defectuoso valvulería del pozo. Incluyendo instalación de bomba auxiliar, acoples , piezas y demás medios auxiliares, con retirada de sedimentación,carga y transporte a vertedero autorizado. Realización de pruebas de estanqueidad y verificación del correcto funcionamiento. medida la unidad de pozo ejecutada.</t>
  </si>
  <si>
    <t>Desmontaje ,limpieza y posterior montaje en horario nocturno de elementos hidráulicos  (válvulas, conexiones hidráulicas, etc) atascados o que registren funcionamiento defectuoso valvulería del pozo. Incluyendo instalación de bomba auxiliar, acoples , piezas y demás medios auxiliares, con retirada de sedimentación,carga y transporte a vertedero autorizado. Realización de pruebas de estanqueidad y verificación del correcto funcionamiento. medida la unidad de pozo ejecutada.</t>
  </si>
  <si>
    <t>Sustitución integral de zócalo de anclaje o codo de descarga en pozo (manteniendo conexión y cotas de tuberías adyacentes) en pozo en el que se pueda efectuar la sustitución trabajando en seco mediante instalación de bomba portatil (sin incluir zocalo). Operacion realizada en horario diurno.</t>
  </si>
  <si>
    <t>Sustitución integral de zócalo de anclaje o codo de descarga en pozo (manteniendo conexión y cotas de tuberías adyacentes) en pozo en el que se pueda efectuar la sustitución trabajando en seco mediante instalación de bomba portatil (sin incluir zocalo). Operacion realizada en horario nocturno.</t>
  </si>
  <si>
    <t>Sustitución integral de soporte superior de tubos guía incluida p/p de medios de elevación, tornilleria, etc. operación realizada en horario diurno</t>
  </si>
  <si>
    <t>Sustitución integral de soporte superior de tubos guía incluida p/p de medios de elevación, tornilleria, etc. operación realizada en horario nocturno.</t>
  </si>
  <si>
    <t>Sustitución integral de tubos guía incluida para una motobomba, con p/p de medios de elevación, tornillería, etc. operación realizada en horario diurno.</t>
  </si>
  <si>
    <t>Sustitución integral de tubos guía incluida para una motobomba, con p/p de medios de elevación, tornillería, etc. operación realizada en horario nocturno.</t>
  </si>
  <si>
    <t>Sustitución integral de válvula de paso ó retención en pozo (manteniendo conexión y cotas de tuberías adyacentes), con p/p de medios auxiliares, tornillería, etc. operación realizada en horario diurno (sin incluir válvula)</t>
  </si>
  <si>
    <t>Sustitución integral de válvula de paso ó retención en pozo (manteniendo conexión y cotas de tuberías adyacentes), con p/p de medios auxiliares, tornillería, etc. operación realizada en horario nocturno (sin incluir válvula).</t>
  </si>
  <si>
    <t>Sustitución integral de manguito antivibratorio o válvula elástrica de expansiónen pozo (manteniendo conexión y cotas de tuberías adyacentes), con p/p de medios auxiliares, tornillería, etc. operación realizada en horario diurno (sin incluir manguito antivibratorio o válvula elástrica de expansión)</t>
  </si>
  <si>
    <t>Sustitución integral de manguito antivibratorio o válvula elástrica de expansiónen pozo (manteniendo conexión y cotas de tuberías adyacentes), con p/p de medios auxiliares, tornillería, etc. operación realizada en horario nocturno (sin incluir manguito antivibratorio o válvula elástrica de expansión)</t>
  </si>
  <si>
    <t>Sustitución integral de tramo intermedio de tubería de longitud máxima 5 ml Y D&lt;250 mm en pozo (manteniendo conexión y cotas de tuberías adyacentes), con p/p de medios auxiliares, tornillería, etc. operación realizada en horario diurno. (sin incluir tubería).</t>
  </si>
  <si>
    <t>Sustitución integral de tramo intermedio de tubería de longitud máxima 5 ml Y D&lt;250 mm en pozo (manteniendo conexión y cotas de tuberías adyacentes), con p/p de medios auxiliares, tornillería, etc. operación realizada en horario nocturno. (sin incluir tubería).</t>
  </si>
  <si>
    <t>Mano de Obra de instalación de nueva conexión auxiliar  (manteniendo conexión y cotas de tuberías adyacentes) incluyendo adaptación de tubería a la que se conecta. operación realizada en horario diurno.</t>
  </si>
  <si>
    <t>Mano de Obra de instalación de nueva conexión auxiliar  (manteniendo conexión y cotas de tuberías adyacentes) incluyendo adaptación de tubería a la que se conecta. operación realizada en horario nocturno.</t>
  </si>
  <si>
    <t>Suministro e instalación de brida en tubería de 110 mm de diámetro y demás accesorios,totalmente instalada en horario diurno.</t>
  </si>
  <si>
    <t>Suministro e instalación de brida en tubería de 110 mm de diámetro y demás accesorios,totalmente instalada en horario nocturno.</t>
  </si>
  <si>
    <t>Limpieza y recogida/retirada de objetos sumergidos en fondo de vaso que pudieran ocasionar afección a motobombas, por pozo realizado en horario diurno.</t>
  </si>
  <si>
    <t xml:space="preserve">Limpieza y recogida/retirada de objetos sumergidos en fondo de vaso que pudieran ocasionar afección a motobombas, por pozo realizado en horario nocturno.
</t>
  </si>
  <si>
    <t>Suministro e instalación de conjunto de llave de vaciado y manómetro y demás accesorios, totalmente instalado en tubería existente, incluyendo entronque a esta. realizado en horario diurno</t>
  </si>
  <si>
    <t>Suministro e instalación de soporte para transductor analógico de presión mediante abrazadera perforada sobre tubería totalmente instalado, en horario diurno.</t>
  </si>
  <si>
    <t>Suministro e instalación de soporte para transductor analógico de presión mediante abrazadera perforada sobre tubería totalmente instalado, en horario nocturno.</t>
  </si>
  <si>
    <t>Reparación mediante soldadura de soporte o tubo guía en pozo de bombas, con p/p de medios auxiliares, medios de elevación, tornillería, etc. Operación realizada en horario diurno</t>
  </si>
  <si>
    <t>Reparación mediante soldadura de soporte o tubo guía en pozo de bombas, con p/p de medios auxiliares, medios de elevación, tornillería, etc. Operación realizada en horario Nocturno</t>
  </si>
  <si>
    <t>Reparacion de válvula de paso ó retención en pozo (manteniendo conexión y cotas de tuberías adyacentes), con p/p de medios auxiliares, tornillería, etc. operación realizada en horario diurno.</t>
  </si>
  <si>
    <t>Reparacion de válvula de paso ó retención en pozo (manteniendo conexión y cotas de tuberías adyacentes), con p/p de medios auxiliares, tornillería, etc. operación realizada en horario Nocturno.</t>
  </si>
  <si>
    <t>Partida alzada a justificar para la reparación de tuberías, soporte y/o sujeción de tuberías, elementos estructurales del pozo con p/p de medios auxiliares, tornillería, etc. operación realizada en horario Diurno.</t>
  </si>
  <si>
    <t>Partida alzada a justificar para la reparación de tuberías, soporte y/o sujeción de tuberías, elementos estructurales del pozo con p/p de medios auxiliares, tornillería, etc. operación realizada en horario Nocturno.</t>
  </si>
  <si>
    <t>Suministro e instalación de acople para montar una bomba FLYGT en un zócalo ABS. Operacion realizada en horario nocturno.</t>
  </si>
  <si>
    <t>Suministro, monaje e instalación de válvula motorizada de dos vías (actuador eléctrico monofásico multivoltaje). Totalmente instalada, realización de pruebas de funcionamiento. Jornada diruna</t>
  </si>
  <si>
    <t>Suministro, monaje e instalación de válvula motorizada de dos vías (actuador eléctrico monofásico multivoltaje). Totalmente instalada, realización de pruebas de funcionamiento. Jornada nocturna</t>
  </si>
  <si>
    <t>Suministro, montaje e instalación de bypass, según indicaciones de Metro de Madrid, en tubería de acero inoxidable de 1", con conjunto de vaciado y descarga de la tubería, con válvula de bola de corte en acero inoxidable, incluso manguitos, acoples, codos. tes en acero inoxidable, totalmente soldados, nivelados y adaptados, realización de pruebas de estanqueidad.Totalmente instalada. En jornada diurna</t>
  </si>
  <si>
    <t>Suministro, montaje e instalación de bypass, según indicaciones de Metro de Madrid, en tubería de acero inoxidable de 1", con conjunto de vaciado y descarga de la tubería, con válvula de bola de corte en acero inoxidable, incluso manguitos, acoples, codos. tes en acero inoxidable, totalmente soldados, nivelados y adaptados, realización de pruebas de estanqueidad.Totalmente instalada. En jornada nocturna</t>
  </si>
  <si>
    <t>Suministro, montaje e instalación de banda de acero inoxidable DN100 - DN80 de altas prestacions, con cabezal de toma,collarín, salida roscada de 1'', totalmente instalado y montado, realización de estanqueidad, incluido perforación de tubería de impulsión con broca de perforación especial. en jornada diurna</t>
  </si>
  <si>
    <t>Suministro, montaje e instalación de banda de acero inoxidable DN100 - DN80 de altas prestacions, con cabezal de toma,collarín, salida roscada de 1'', totalmente instalado y montado, realización de estanqueidad, incluido perforación de tubería de impulsión con broca de perforación especial. en jornada nocturna</t>
  </si>
  <si>
    <t>Suministro, montaje e instalación de dilatador o junta de expansión EPDM de 1'', con piezas especiales de autoroscado en ambos lados, estronques para soldar inoxidable de 1'', con piezas especiales de autorroscado, incluso corte y soldado con tubería del baypass, para dejarlo a la misma altura del eje horizontal de los manguitos antivibratorios actuales del pozo de bombas. Tortalmente terminado y con todas las pruebas necesarias, en jornada diurna.</t>
  </si>
  <si>
    <t>Suministro, montaje e instalación de dilatador o junta de expansión EPDM de 1'', con piezas especiales de autoroscado en ambos lados, estronques para soldar inoxidable de 1'', con piezas especiales de autorroscado, incluso corte y soldado con tubería del baypass, para dejarlo a la misma altura del eje horizontal de los manguitos antivibratorios actuales del pozo de bombas. Tortalmente terminado y con todas las pruebas necesarias, en jornada nocturna.</t>
  </si>
  <si>
    <t>Suministro e instalación de variador de velocidad trifásico programable para una potencia &lt; 25 kW Totalmente terminado y probado según proyecto e indicaciones de la DFO. Medida la unidad ejecutada.</t>
  </si>
  <si>
    <t>Suministro e instalación de variador de velocidad trifásico programable para una potencia entre 25 y 50 kW Totalmente terminado y probado según proyecto e indicaciones de la DFO. Medida la unidad ejecutada.</t>
  </si>
  <si>
    <t>Suministro y colocación en zanja, roza, tubo doble pared de libre de halogenos y no propagador de la llama segun norma UNE-EN-5086-2-2 y dimensiones segun UNE-EN-5267-2-2, DN-90 mm con hilo guía de nilón,  colocada detrás de panel vitrificado o falso techo lamas, bremen, etc. Soportado a paramentos verticales, horizontales o abovedados mediante carril perforado bricromatado hilti o similar max cada 1,20 m y bridas de exterior de min 7 mm. Totalmente terminado, según proyecto e indicaciones de la DFO. Medida la unidad ejecutada.</t>
  </si>
  <si>
    <t>Suministro y colocación de tubo doble pared de libre de halogenos y no propagador de la llama segun norma UNE-EN-5086-2-2 y dimensiones segun UNE-EN-5267-2-2, DN-90 mm con hilo guía de nilón,  colocada detrás de panel vitrificado o falso techo lamas, bremen, etc. Soportado a paramentos verticales, horizontales o abovedados mediante carril perforado bricromatado hilti o similar max cada 1,20 m y bridas de exterior de min 7 mm. Totalmente terminado, según proyecto e indicaciones de la DFO. Medida la unidad ejecutada.</t>
  </si>
  <si>
    <t>Canalización de superficie con tubo rígido de PVC de Ø40mm,  libre de halógenos, no propagador de la llama, aislante, temperatura máxima de servicio de instalación de 60ºC, resistencia al impacto media,con p.p.de piezas especiales y cajas de registro, incluso accesorios de fijación mediante brida cerrada de nilón, tirafondo doble rosca y unión enchufable. Totalmente terminado, según proyecto e indicaciones de la DFO. Medida la unidad ejecutada.</t>
  </si>
  <si>
    <t>Suministro  montaje de canalización eléctrica superficial realizada con tubo de acero galvanizado M-32 mm con p.p. de caja metálica de registro, boquillas de nilón y  piezas especiales, incluso accesorios de fijación y unión. Totalmente terminado, según proyecto e indicaciones de la DFO. Medida la unidad ejecutada.</t>
  </si>
  <si>
    <t>Suministro  montaje de canalización eléctrica superficial realizada con tubo de acero INOX M-32 mm enchufable con p.p. de caja metálica de registro, boquillas de nilón y  piezas especiales, incluso accesorios de fijación y unión. Totalmente terminado, según proyecto e indicaciones de la DFO. Medida la unidad ejecutada.</t>
  </si>
  <si>
    <t>Suministro y montaje en pared de bandeja rejiband o similar aprobada de dimensiones 100x60 mm. Fabricada con varilla acero Ø5mm bicromatado UNE 37-522-73 esp.8-12 micras (EN 50-085) y borde de seguridad, con separador para distribución de líneas eléctricas en baja tensión y de telecomunicaciones, soportes cada 80 cm y  puesta a tierra cada tramo de bandeja mediante conductor desnudo de cobre de 35 mm2 de sección. Totalmente terminado, según proyecto e indicaciones de la DFO. Medida la unidad ejecutada.</t>
  </si>
  <si>
    <t>Suministro y montaje en pared de bandeja rejiband o similar aprobada de dimensiones 150x60 mm. Fabricada con varilla acero Ø5mm bicromatado UNE 37-522-73 esp.8-12 micras (EN 50-085) y borde de seguridad, con separador para distribución de líneas eléctricas en baja tensión y de telecomunicaciones, soportes cada 80 cm y  puesta a tierra cada tramo de bandeja mediante conductor desnudo de cobre de 35 mm2 de sección. Totalmente terminado, según proyecto e indicaciones de la DFO. Medida la unidad ejecutada.</t>
  </si>
  <si>
    <t>Suministro y montaje en pared de bandeja rejiband o similar aprobada de dimensiones 200x100 mm. Fabricada con varilla acero Ø5mm bicromatado UNE 37-522-73 esp.8-12 micras (EN 50-085) y borde de seguridad, con separador para distribución de líneas eléctricas en baja tensión y de telecomunicaciones, soportes cada 80 cm y  puesta a tierra cada tramo de bandeja mediante conductor desnudo de cobre de 35 mm2 de sección. Totalmente terminado, según proyecto e indicaciones de la DFO. Medida la unidad ejecutada.</t>
  </si>
  <si>
    <t>Suministro y montaje en pared, techo o bóveda bandeja de chapa perforada con tapa, galvanizada de dimensiones 100x100 mm.  con p.p. de piezas especiales y separador para distribución de líneas eléctricas en baja tensión y de telecomunicaciones, soportes cada 80 cm y  puesta a tierra cada tramo de bandeja  y tapa mediante conductor desnudo de cobre de 35 mm2 de sección. Imprimación especial para galvanizado y pintada en color a elegir. Totalmente terminado, según proyecto e indicaciones de la DFO. Medida la unidad ejecutada.</t>
  </si>
  <si>
    <t>Suministro y montaje de bandeja portacables de PVC UNEX U23X M-1 o similar aprobada de dimensiones 60x100 mm. Montada en pared, techo o bóveda, con tabique de separación y tapa para distribución de líneas eléctricas en baja tensión y de telecomunicaciones, incluso aplicación de pintura especial para PVC en color a elegir, incluso parte proporcional de accesorios, soportes y componentes de acabado, etc. Totalmente terminado, según proyecto e indicaciones de la DFO. Medida la unidad ejecutada.</t>
  </si>
  <si>
    <t xml:space="preserve">Desmontaje por sustitución. Medida la unidad ejecutada. La unidad incluye retirada de todos los elementos a punto limpio o por gestor. </t>
  </si>
  <si>
    <t>Suministro e instalación de luminaria ZEMPER DIANA FLAT LED AUTOTEST Ref. LDF 3500X (o característica similar o superior), con IP-44 con tecnología led, luminancia de 500 lúmenes, 1 hora de autonomía, autotest y preplaca. Incluido desmontaje de luminaria existente, p.p. de conexionado, fijación y acabado, así como de cualquier elemento, material o accesorio, necesario para su realización. Totalmente terminado y probado según proyecto e indicaciones de la DFO. Medida la unidad ejecutada.</t>
  </si>
  <si>
    <t>Suministro e instalación de proyector orientable con IP 67, 50W, con tecnología LED, Color 5000 K Blanca, superior a 3.500 lumenes, con un ángulo de apertura de 120 ª y eficiencia lumínica superior a 70 LM/W. Totalmente terminado y probado según proyecto e indicaciones de la DFO. Medida la unidad ejecutada.</t>
  </si>
  <si>
    <t>Suministro e instalación de interruptor automático magnetotérmico C60N, de 2x6A.
Incluso parte proporcional de medios auxiliares, pequeño material y accesorios. 
Totalmente terminado, probado según proyecto constructivo e indicaciones de la Dirección Facultativa.</t>
  </si>
  <si>
    <t>Suministro e instalación de interruptor automático magnetotérmico C60N, de 2x10A.
Incluso parte proporcional de medios auxiliares, pequeño material y accesorios. 
Totalmente terminado, probado según proyecto constructivo e indicaciones de la Dirección Facultativa.</t>
  </si>
  <si>
    <t>Suministro e instalación de interruptor automático magnetotérmico C60N, de 2x16A.
Incluso parte proporcional de medios auxiliares, pequeño material y accesorios. 
Totalmente terminado, probado según proyecto constructivo e indicaciones de la Dirección Facultativa.</t>
  </si>
  <si>
    <t>Suministro e instalación de interruptor automático magnetotérmico C60N, de 2x20A.
Incluso parte proporcional de medios auxiliares, pequeño material y accesorios. 
Totalmente terminado, probado según proyecto constructivo e indicaciones de la Dirección Facultativa.</t>
  </si>
  <si>
    <t>Suministro e instalación de interruptor automático magnetotérmico C60N, de 2x25A.
Incluso parte proporcional de medios auxiliares, pequeño material y accesorios. 
Totalmente terminado, probado según proyecto constructivo e indicaciones de la Dirección Facultativa.</t>
  </si>
  <si>
    <t>Suministro e instalación de interruptor automático magnetotérmico C60N, de 2x32A.
Incluso parte proporcional de medios auxiliares, pequeño material y accesorios. 
Totalmente terminado, probado según proyecto constructivo e indicaciones de la Dirección Facultativa.</t>
  </si>
  <si>
    <t>Suministro e instalación de interruptor automático magnetotérmico C60N, de 2x40A.
Incluso parte proporcional de medios auxiliares, pequeño material y accesorios. 
Totalmente terminado, probado según proyecto constructivo e indicaciones de la Dirección Facultativa.</t>
  </si>
  <si>
    <t>Suministro e instalación de interruptor automático magnetotérmico C60N, de 2x50A.
Incluso parte proporcional de medios auxiliares, pequeño material y accesorios. 
Totalmente terminado, probado según proyecto constructivo e indicaciones de la Dirección Facultativa.</t>
  </si>
  <si>
    <t>Suministro e instalación de interruptor automático magnetotérmico C60N, de 2x63A.
Incluso parte proporcional de medios auxiliares, pequeño material y accesorios. 
Totalmente terminado, probado según proyecto constructivo e indicaciones de la Dirección Facultativa.</t>
  </si>
  <si>
    <t>Suministro e instalación de interruptor automático magnetotérmico C60N, de 4x32A.
Incluso parte proporcional de medios auxiliares, pequeño material y accesorios. 
Totalmente terminado, probado según proyecto constructivo e indicaciones de la Dirección Facultativa.</t>
  </si>
  <si>
    <t>Suministro e instalación de interruptor automático magnetotérmico C60N, de 4x40A.
Incluso parte proporcional de medios auxiliares, pequeño material y accesorios. 
Totalmente terminado, probado según proyecto constructivo e indicaciones de la Dirección Facultativa.</t>
  </si>
  <si>
    <t>Suministro e instalación de interruptor automático magnetotérmico C120N, de 2x80A.
Incluso parte proporcional de medios auxiliares, pequeño material y accesorios. 
Totalmente terminado, probado según proyecto constructivo e indicaciones de la Dirección Facultativa.</t>
  </si>
  <si>
    <t xml:space="preserve">Suministro e instalación de interruptor automático magnetotérmico C120N, de 4x80A.
Incluso parte proporcional de medios auxiliares, pequeño material y accesorios. 
Totalmente terminado, probado según proyecto constructivo e indicaciones de la Dirección Facultativa.
</t>
  </si>
  <si>
    <t xml:space="preserve">Suministro e instalación de interruptor automático magnetotérmico más diferencial (bloque VIGI) C60 de 2x63A, 30mA, clase A superinmunizado.
Incluso parte proporcional de medios auxiliares, pequeño material y accesorios. 
Totalmente terminado, probado según proyecto e indicaciones de la Dirección Facultativa.
</t>
  </si>
  <si>
    <t>Suministro, tendido y conexionado de conductor de cobre ESO7Z1-K (AS) 1x1,5mm2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</si>
  <si>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ESO7Z1-K (AS) 1x2,5mm2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</si>
  <si>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ESO7Z1-K (AS) 1x4mm2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</si>
  <si>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 xml:space="preserve">Suministro, tendido y conexionado de conductor de cobre ESO7Z1-K (AS) 1x6mm2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
</t>
  </si>
  <si>
    <t>Suministro, tendido y conexionado de conductor de cobre ESO7Z1-K (AS) 1x10mm2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</si>
  <si>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 xml:space="preserve">Suministro, tendido y conexionado de conductor de cobre ESO7Z1-K (AS) 1x16mm2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
</t>
  </si>
  <si>
    <t>Suministro, tendido y conexionado de conductor de cobre de 1,5  mm2. 0.6/1 KV RZ1-K (AS). Unipolar.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</si>
  <si>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2,5  mm2. 0.6/1 KV RZ1-K (AS). Unipolar.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</si>
  <si>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 xml:space="preserve">Suministro, tendido y conexionado de conductor de cobre de 4  mm2. 0.6/1 KV RZ1-K (AS). Unipolar.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
</t>
  </si>
  <si>
    <t>Suministro, tendido y conexionado de cconductor de cobre de 6 mm2. 0.6/1 KV RZ1-K (AS). Unipolar.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</si>
  <si>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 xml:space="preserve">Suministro, tendido y conexionado de conductor de cobre de 10 mm2. 0.6/1 KV RZ1-K (AS). Unipolar.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
</t>
  </si>
  <si>
    <t xml:space="preserve">Suministro, tendido y conexionado de conductor de cobre de 16  mm2. 0.6/1 KV RZ1-K (AS). Unipolar.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
</t>
  </si>
  <si>
    <t xml:space="preserve">Suministro, tendido y conexionado de conductor de cobre de 25 mm2. 0.6/1 KV RZ1-K (AS). Unipolar.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
</t>
  </si>
  <si>
    <t xml:space="preserve">Suministro, tendido y conexionado de conductor de cobre de 35 mm2 0,6 /1 KV RZ1-K (AS). Unipolar.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
</t>
  </si>
  <si>
    <t xml:space="preserve">Suministro y tendido de conductor de cobre de 50 mm2 0,6 /1 KV RZ1-K (AS). Unipolar.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
</t>
  </si>
  <si>
    <t xml:space="preserve">Suministro y tendido de conductor de cobre de 70 mm2. 0,6/1 KV RZ1-K (AS). Unipolar.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
</t>
  </si>
  <si>
    <t xml:space="preserve">Suministro y tendido de conductor de cobre de 95  mm2. 0.6/1 KV RZ1-K (AS). Unipolar.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
</t>
  </si>
  <si>
    <t xml:space="preserve">Suministro y tendido de conductor de cobre de 120  mm2. 0.6/1 KV RZ1-K (AS). Unipolar.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
</t>
  </si>
  <si>
    <t>Suministro, tendido y conexionado de conductor de cobre de 2x1,5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</si>
  <si>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2x2,5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</si>
  <si>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2x4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</si>
  <si>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2x6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</si>
  <si>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2x10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</si>
  <si>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2x16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</si>
  <si>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2x25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</si>
  <si>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2x35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</si>
  <si>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2x50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</si>
  <si>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3G 1,5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</si>
  <si>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 xml:space="preserve">Suministro, tendido y conexionado de conductor de cobre de 3G 2,5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
</t>
  </si>
  <si>
    <t xml:space="preserve">Suministro, tendido y conexionado de conductor de cobre de 3G 4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
</t>
  </si>
  <si>
    <t xml:space="preserve">Suministro, tendido y conexionado de conductor de cobre de 3G 6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
</t>
  </si>
  <si>
    <t>Suministro, tendido y conexionado de conductor de cobre de 3G 10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</si>
  <si>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3G 16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</si>
  <si>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3x25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</si>
  <si>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 xml:space="preserve">Suministro, tendido y conexionado de conductor de cobre de 3x35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
</t>
  </si>
  <si>
    <t xml:space="preserve">Suministro y tendido de conductor de cobre de 3x50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
</t>
  </si>
  <si>
    <t xml:space="preserve">Suministro y tendido de conductor de cobre de 3x70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
</t>
  </si>
  <si>
    <t xml:space="preserve">Suministro y tendido de conductor de cobre de 3x95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
</t>
  </si>
  <si>
    <t>Suministro y tendido de conductor de cobre de 3x120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</si>
  <si>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3x25/16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</si>
  <si>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3x35/16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</si>
  <si>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3x50/25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</si>
  <si>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3x70/35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</si>
  <si>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3x95/50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</si>
  <si>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3x120/70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</si>
  <si>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4G 1,5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</si>
  <si>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4G 2,5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</si>
  <si>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4G 4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</si>
  <si>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4G 6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</si>
  <si>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4G 10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</si>
  <si>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4G 16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</si>
  <si>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4x25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</si>
  <si>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4x35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</si>
  <si>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4x50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</si>
  <si>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4x70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</si>
  <si>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4x95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</si>
  <si>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4x120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</si>
  <si>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5G 1,5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</si>
  <si>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5G 2,5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</si>
  <si>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5G 4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</si>
  <si>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5G 6mm2.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</si>
  <si>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5G 10mm2.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</si>
  <si>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5G 16mm2.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</si>
  <si>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5G 25mm2.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</si>
  <si>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5G 35mm2.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</si>
  <si>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para interconexión de armario de control y CGBT de sección de cobre 10x1,5 mm2. 0.6/1 KV RZ1-K (AS). Multipolar. 
Incluye el suministro a pie de obra del material, medios auxiliares, herramientas y accesorios necesarios para su correcto tendido en cualquier tipo de canalización y altura de trabajo.
Identificado/marcado en borna origen con nº de cable y borna destino y en borna destino con nº de cable y borna de origen.
Crimpado en # mediante puntera hueca para la sección de 1,5 mm2.
Terminado del conductor con manguito termorectractil y marcado en ambas puntas el  nº de conductor.
Totalmente terminado, conexionado y probado (medidas de aislamiento) según Proyecto e indicaciones de la DFO. 
Medido según unidad realmente ejecutada y comprobada por la DFO</t>
  </si>
  <si>
    <t>Suministro, tendido y conexionado de conductor para interconexión de armario de control y CGBT de sección de cobre 12x1,5 mm2. 0.6/1 KV RZ1-K (AS). Multipolar. 
Incluye el suministro a pie de obra del material, medios auxiliares, herramientas y accesorios necesarios para su correcto tendido en cualquier tipo de canalización y altura de trabajo.
Identificado/marcado en borna origen con nº de cable y borna destino y en borna destino con nº de cable y borna de origen.
Crimpado en # mediante puntera hueca para la sección de 1,5 mm2.
Terminado del conductor con manguito termorectractil y marcado en ambas puntas el  nº de conductor.
Totalmente terminado, conexionado y probado (medidas de aislamiento) según Proyecto e indicaciones de la DFO. 
Medido según unidad realmente ejecutada y comprobada por la DFO</t>
  </si>
  <si>
    <t>Suministro, tendido y conexionado de conductor para interconexión de armario de control y CGBT de sección de cobre 14x1,5 mm2. 0.6/1 KV RZ1-K (AS). Multipolar. 
Incluye el suministro a pie de obra del material, medios auxiliares, herramientas y accesorios necesarios para su correcto tendido en cualquier tipo de canalización y altura de trabajo.
Identificado/marcado en borna origen con nº de cable y borna destino y en borna destino con nº de cable y borna de origen.
Crimpado en # mediante puntera hueca para la sección de 1,5 mm2.
Terminado del conductor con manguito termorectractil y marcado en ambas puntas el  nº de conductor.
Totalmente terminado, conexionado y probado (medidas de aislamiento) según Proyecto e indicaciones de la DFO. 
Medido según unidad realmente ejecutada y comprobada por la DFO</t>
  </si>
  <si>
    <t>Suministro, tendido y conexionado de conductor para interconexión de armario de control y CGBT de sección de cobre 16x1,5 mm2. 0.6/1 KV RZ1-K (AS). Multipolar. 
Incluye el suministro a pie de obra del material, medios auxiliares, herramientas y accesorios necesarios para su correcto tendido en cualquier tipo de canalización y altura de trabajo.
Identificado/marcado en borna origen con nº de cable y borna destino y en borna destino con nº de cable y borna de origen.
Crimpado en # mediante puntera hueca para la sección de 1,5 mm2.
Terminado del conductor con manguito termorectractil y marcado en ambas puntas el  nº de conductor.
Totalmente terminado, conexionado y probado (medidas de aislamiento) según Proyecto e indicaciones de la DFO. 
Medido según unidad realmente ejecutada y comprobada por la DFO</t>
  </si>
  <si>
    <t>Suministro, tendido y conexionado de conductor para interconexión de armario de control y CGBT de sección de cobre 19x1,5 mm2. 0.6/1 KV RZ1-K (AS). Multipolar. 
Incluye el suministro a pie de obra del material, medios auxiliares, herramientas y accesorios necesarios para su correcto tendido en cualquier tipo de canalización y altura de trabajo.
Identificado/marcado en borna origen con nº de cable y borna destino y en borna destino con nº de cable y borna de origen.
Crimpado en # mediante puntera hueca para la sección de 1,5 mm2.
Terminado del conductor con manguito termorectractil y marcado en ambas puntas el  nº de conductor.
Totalmente terminado, conexionado y probado (medidas de aislamiento) según Proyecto e indicaciones de la DFO. 
Medido según unidad realmente ejecutada y comprobada por la DFO</t>
  </si>
  <si>
    <t>Suministro, tendido y conexionado de conductor para interconexión de armario de control y CGBT de sección de cobre 24x1,5 mm2. 0.6/1 KV RZ1-K (AS). Multipolar. 
Incluye el suministro a pie de obra del material, medios auxiliares, herramientas y accesorios necesarios para su correcto tendido en cualquier tipo de canalización y altura de trabajo.
Identificado/marcado en borna origen con nº de cable y borna destino y en borna destino con nº de cable y borna de origen.
Crimpado en # mediante puntera hueca para la sección de 1,5 mm2.
Terminado del conductor con manguito termorectractil y marcado en ambas puntas el  nº de conductor.
Totalmente terminado, conexionado y probado (medidas de aislamiento) según Proyecto e indicaciones de la DFO. 
Medido según unidad realmente ejecutada y comprobada por la DFO</t>
  </si>
  <si>
    <t>Suministro y montaje de Punto de luz sencillo estanco montaje en superficie, realizado en tubo PVC (Libre de halogenos y no propagador de la llama) de M-20  y conductor de cobre unipolar (libre de halogenos), aislados para una tensión nominal de 750 V. y sección 1,5 mm2, incluido caja de registro, caja mecanismo e interruptor unipolar, Gewis o similar aprobado. Totalmente terminado incluido medidas de aislamiento y pequeño material, todo  según proyecto e indicaciones de la DFO. Medida la unidad ejecutada.</t>
  </si>
  <si>
    <t>Suministro y montaje Punto de luz conmutado, estanco montaje en superficie, realizado en tubo PVC (Libre de halogenos y no propagador de la llama)  corrugado de M-20  y conductor de cobre unipolar (libre de halogenos), aislados para una tensión nominal de 750 V. y sección 1,5 mm2, incluido caja de registro, caja mecanismo y conmutador, Gewis o similar aprobado. Totalmente terminado incluido medidas de aislamiento y pequeño material, todo  según proyecto e indicaciones de la DFO. Medida la unidad ejecutada.</t>
  </si>
  <si>
    <t>Suministro y montaje Toma de corriente 16 A estanca, montaje en superficie, realizado en tubo PVC (libre de halogenos y no propagador de la llama) de M-20  y conductor de cobre unipolar (libre de halogenos), aislados para una tensión nominal de 750 V. y sección 2,5 mm2, incluido caja de registro, caja mecanismo y toma de corriente con TTL, Gewis o similar aprobado. Totalmente terminado incluido medidas de aislamiento y pequeño material, todo  según proyecto e indicaciones de la DFO. Medida la unidad ejecutada.</t>
  </si>
  <si>
    <t>Suministro, montaje e instalación de una (1) visera de chapa galvanizada con dos (2) escuadras y sellado de polímero de medidas 60 x 500 x 2800, totalmente montada, incluso cajeado en paramentos y prueba de estanqueidad, incluido la retirada de elementos sobrantes a vertedero autorizado. Totalmente terminado incluido pequeño material, todo  según proyecto e indicaciones de la DFO. Medida la unidad ejecutada.</t>
  </si>
  <si>
    <t>Suministro, montaje e instalación de puerta metálica de acceso al vaso del pozo con perfilería metálica, tubo cuadrado de 50 x 50, chapa metálica, con marco anclado a pared con pernos de anclaje y taco químico, pestillo de seguridad, soportes y bisagras hechos a medida para adaptarla totalmente al hueco existente, incluido doble mano de imprimación mini y doble mano de pintura amarillo señales, incluso retirada de elementos sobrantes a vertedero autorizado. Totalmente terminado incluido pequeño material, todo  según proyecto e indicaciones de la DFO. Medida la unidad ejecutada.</t>
  </si>
  <si>
    <t>Traslado mediante vehículo auxiliar y conductor propios equipado con grúa de hasta tres bombas hidráulicas de cualquier peso y potencia, desde depósito de carga hasta pozo de destino. Incluye gestión y ejecución de de corte de tracción, introducción o extracción de bomba en su ubicación, desconexión y conexión eléctrica, izado mediante polipasto, carga, descarga y traslado en vehículo rodado hasta el servicio de almacenes. para el abono de la unidad será obligatorio presentar imagen de la placa de características de la bombas trasladadas.</t>
  </si>
  <si>
    <t>Traslado mediante vehículo auxiliar y conductor propios equipado con grúa de hasta tres bombas hidráulicas de cualquier peso y potencia, desde depósito de carga hasta pozo de destino. Incluye introducción o extracción de bomba en su ubicación, desconexión y conexión eléctrica, izado mediante polipasto, carga, descarga y traslado en vehículo rodado hasta el servicio de almacenes. para el abono de la unidad será obligatorio presentar imagen de la placa de características de la bombas trasladadas.</t>
  </si>
  <si>
    <t>Traslado en horario diurno o nocturno mediante camión equipado con grúa o plataforma de hasta tres bombas hidráulicas de cualquier peso y potencia, desde depósito de carga hasta pozo de destino. Incluye introducción o extracción de bomba en su ubicación, desconexión y conexión eléctrica, izado mediante polipasto, carga, descarga. Para el abono de la unidad será obligatorio presentar imagen de la placa de características de la bombas trasladadas.</t>
  </si>
  <si>
    <t>Traslado mediante vehículo auxiliar cedido por METRO y conductor propio equipado con grúa de hasta tres bombas hidráulicas de cualquier peso y potencia, desde depósito de carga hasta pozo de destino. Incluye gestión y ejecución de de corte de tracción, introducción o extracción de bomba en su ubicación, desconexión y conexión eléctrica, izado mediante polipasto, carga, descarga y traslado en vehículo rodado hasta el servicio de almacenes. para el abono de la unidad será obligatorio presentar imagen de la placa de características de la bombas trasladadas.</t>
  </si>
  <si>
    <t>Traslado mediante vehículo auxiliar cedido por METRO y conductor propio equipado con grúa de hasta tres bombas hidráulicas de cualquier peso y potencia, desde depósito de carga hasta pozo de destino. Incluye introducción o extracción de bomba en su ubicación, desconexión y conexión eléctrica, izado mediante polipasto, carga, descarga y traslado en vehículo rodado hasta el servicio de almacenes. para el abono de la unidad será obligatorio presentar imagen de la placa de características de la bombas trasladadas.</t>
  </si>
  <si>
    <t>Mano de obra de Técnico Titulado con al menos Grado o Diplomatura Universitaria en horario nocturno.</t>
  </si>
  <si>
    <t>Mano de obra de Técnico Titulado con al menos Grado o Diplomatura Universitaria en horario diurno.</t>
  </si>
  <si>
    <t>Mano de obra de oficial 1ª electromecánico o electricista en horario nocturno.</t>
  </si>
  <si>
    <t>Mano de obra de oficial 1ª electromecánico o electricista en horario diurno.</t>
  </si>
  <si>
    <t>Mano de obra de ayudante electromecánico o electricista en horario nocturno.</t>
  </si>
  <si>
    <t>Mano de obra de ayudante electromecánico o electricista en horario diurno.</t>
  </si>
  <si>
    <t>Jornada completa en turno de noche de conductor para dresina o conjunto de vehículos propiedad de Metro de Madrid</t>
  </si>
  <si>
    <t>Jornada completa en turno de mañana o tarde de conductor para dresina o conjunto de vehículos propiedad de Metro de Madrid</t>
  </si>
  <si>
    <t>Alquiler de camión equipado con grúa de hasta 20 TN y cabrestante de 80 m para introducción de bombas en pozos desde el exterior. incluye conductor con carne de gruista. Se abonaran las horas empleadas desde la llegada al pozo, más 1 hora en concepto de traslados.</t>
  </si>
  <si>
    <t xml:space="preserve">Jornada completa Turno de noche de dresina Homologada con grua, (en propiedad o alquilada) o conjunto de vehiculos (W-) incluyendo conductor </t>
  </si>
  <si>
    <t xml:space="preserve">Jornada completa Turno de mañana o tarde de dresina Homologada con grua, (en propiedad o alquilada) o conjunto de vehiculos (W-) incluyendo conductor </t>
  </si>
  <si>
    <t>Jornada de Guardia Preventiva de Jefe de Equipo, para trabajos de emergencia en pozos de Bombas y Ventilación de la red de Metro de Madrid localizable las 24 horas del día y con disponibilidad de personal en caso de solicitar brigada de intervención.</t>
  </si>
  <si>
    <t>Intervención para resolución de incidencia a petición de Metro de Madrid, en Sábados, Domingos ó Festivos. Brigada de intervención compuesta por un Jefe de equipo, oficial de primera y un ayudante, así como todos los medios necesarios, radiotelefonos, ropa de alta visibilidad, linternas, etc. Todos los componentes de la brigada deberán tener conocimientos hidráulicos y eléctricos. Tiempo de respuesta inferior de 1 hora.</t>
  </si>
  <si>
    <t>Alquiler de grupo electrogeno de hasta 100 kWA para alimetacion provisional de bombas en pozos desde el exterior. Incluye traslados y combustible. Se abonaran las horas empleadas desde la llegada al pozo, más 1 hora en concepto de traslados.</t>
  </si>
  <si>
    <t>Alquiler de bomba sumergible de emergencia con características hidráulicas de elevación de hasta 20 l/s a 50 m de altura. Incluye traslados y accesorios de conexión y manguera flexible. Se abonaran las horas empleadas desde la llegada al pozo, más 1 hora en concepto de traslados.</t>
  </si>
  <si>
    <t>01.06</t>
  </si>
  <si>
    <t>01.07</t>
  </si>
  <si>
    <t>01.08</t>
  </si>
  <si>
    <t>01.09</t>
  </si>
  <si>
    <t>01.10</t>
  </si>
  <si>
    <t>01.11</t>
  </si>
  <si>
    <t>01.12</t>
  </si>
  <si>
    <t>01.13</t>
  </si>
  <si>
    <t>01.14</t>
  </si>
  <si>
    <t>01.15</t>
  </si>
  <si>
    <t>01.16</t>
  </si>
  <si>
    <t>01.17</t>
  </si>
  <si>
    <t>01.18</t>
  </si>
  <si>
    <t>01.19</t>
  </si>
  <si>
    <t>01.20</t>
  </si>
  <si>
    <t>01.21</t>
  </si>
  <si>
    <t>01.22</t>
  </si>
  <si>
    <t>01.23</t>
  </si>
  <si>
    <t>01.24</t>
  </si>
  <si>
    <t>01.25</t>
  </si>
  <si>
    <t>01.26</t>
  </si>
  <si>
    <t>01.27</t>
  </si>
  <si>
    <t>01.28</t>
  </si>
  <si>
    <t>01.29</t>
  </si>
  <si>
    <t>01.30</t>
  </si>
  <si>
    <t>01.31</t>
  </si>
  <si>
    <t>01.32</t>
  </si>
  <si>
    <t>01.33</t>
  </si>
  <si>
    <t>01.34</t>
  </si>
  <si>
    <t>01.35</t>
  </si>
  <si>
    <t>01.36</t>
  </si>
  <si>
    <t>01.37</t>
  </si>
  <si>
    <t>01.38</t>
  </si>
  <si>
    <t>01.39</t>
  </si>
  <si>
    <t>01.40</t>
  </si>
  <si>
    <t>01.41</t>
  </si>
  <si>
    <t>01.42</t>
  </si>
  <si>
    <t>01.43</t>
  </si>
  <si>
    <t>01.44</t>
  </si>
  <si>
    <t>01.45</t>
  </si>
  <si>
    <t>01.46</t>
  </si>
  <si>
    <t>01.47</t>
  </si>
  <si>
    <t>01.48</t>
  </si>
  <si>
    <t>01.49</t>
  </si>
  <si>
    <t>01.50</t>
  </si>
  <si>
    <t>01.51</t>
  </si>
  <si>
    <t>01.52</t>
  </si>
  <si>
    <t>01.53</t>
  </si>
  <si>
    <t>01.54</t>
  </si>
  <si>
    <t>01.55</t>
  </si>
  <si>
    <t>01.56</t>
  </si>
  <si>
    <t>01.57</t>
  </si>
  <si>
    <t>01.58</t>
  </si>
  <si>
    <t>01.59</t>
  </si>
  <si>
    <t>01.60</t>
  </si>
  <si>
    <t>01.61</t>
  </si>
  <si>
    <t>01.62</t>
  </si>
  <si>
    <t>01.63</t>
  </si>
  <si>
    <t>03.01</t>
  </si>
  <si>
    <t>03.02</t>
  </si>
  <si>
    <t>03.03</t>
  </si>
  <si>
    <t>03.04</t>
  </si>
  <si>
    <t>03.05</t>
  </si>
  <si>
    <t>03.06</t>
  </si>
  <si>
    <t>03.07</t>
  </si>
  <si>
    <t>SUM. E INST. BASTIDOR METALICO</t>
  </si>
  <si>
    <t>Suministro, montaje e instalación de viga giratoria con rotula marca Jaguar pared según plano IG-1282 2,5 TN 1,90 metros Acces10 ,con carrito de empuje Jaguar s/m 3000 kg S.500 Nº ABR5600,con pernos de anclaje de montaje y posicionado. Totalmente terminado incluido pequeño material, todo  según proyecto e indicaciones de la DFO. Medida la unidad ejecutada.</t>
  </si>
  <si>
    <t>Suministro, montaje e instalación de escalera reforzada con fibra de vidrio con extensibles y aros de protección con anclajes a pared y suelo, tornileria de acero inox 304, espirros de montaje y piezas de transición y montaje de acero inoxIDABLE. Totalmente terminado incluido pequeño material, todo  según proyecto e indicaciones de la DFO. Medida la unidad ejecutada.</t>
  </si>
  <si>
    <t>Suminstrocon piezas de prolongación y adaptación a la estructura existente en el bastidor existente, suministro de tres (3) placas de tramex en PRFV poliester reforzada con fibra de vidrio de altura 38 mm. Totalmente terminado incluido pequeño material, todo  según proyecto e indicaciones de la DFO. Medida la unidad ejecutada.</t>
  </si>
  <si>
    <t>Suministro, montaje e instalación de bastidor metálico con cerco perimetral y refuerzo, adaptado al registro actual del pozo, para extracción y manipulación de las tres bombas del pozo, con tres tapas de tramex de poliester reforzada con fibra de vidrio PRFV.(para un hueco de registro de extracción.Totalmente terminado incluido pequeño material, todo  según proyecto e indicaciones de la DFO. Medida la unidad ejecutada.</t>
  </si>
  <si>
    <t>02.01</t>
  </si>
  <si>
    <t>02.02</t>
  </si>
  <si>
    <t>02.03</t>
  </si>
  <si>
    <t>02.04</t>
  </si>
  <si>
    <t>02.05</t>
  </si>
  <si>
    <t>02.06</t>
  </si>
  <si>
    <t>02.07</t>
  </si>
  <si>
    <t>02.08</t>
  </si>
  <si>
    <t>02.09</t>
  </si>
  <si>
    <t>02.10</t>
  </si>
  <si>
    <t>02.11</t>
  </si>
  <si>
    <t>02.12</t>
  </si>
  <si>
    <t>02.13</t>
  </si>
  <si>
    <t>02.14</t>
  </si>
  <si>
    <t>02.15</t>
  </si>
  <si>
    <t>02.16</t>
  </si>
  <si>
    <t>02.17</t>
  </si>
  <si>
    <t>02.18</t>
  </si>
  <si>
    <t>02.19</t>
  </si>
  <si>
    <t>02.20</t>
  </si>
  <si>
    <t>02.21</t>
  </si>
  <si>
    <t>02.22</t>
  </si>
  <si>
    <t>02.23</t>
  </si>
  <si>
    <t>02.24</t>
  </si>
  <si>
    <t>02.25</t>
  </si>
  <si>
    <t>02.26</t>
  </si>
  <si>
    <t>02.27</t>
  </si>
  <si>
    <t>02.28</t>
  </si>
  <si>
    <t>02.29</t>
  </si>
  <si>
    <t>02.30</t>
  </si>
  <si>
    <t>02.31</t>
  </si>
  <si>
    <t>02.32</t>
  </si>
  <si>
    <t>02.33</t>
  </si>
  <si>
    <t>02.34</t>
  </si>
  <si>
    <t>02.35</t>
  </si>
  <si>
    <t>02.36</t>
  </si>
  <si>
    <t>02.37</t>
  </si>
  <si>
    <t>02.38</t>
  </si>
  <si>
    <t>02.39</t>
  </si>
  <si>
    <t>02.40</t>
  </si>
  <si>
    <t>02.41</t>
  </si>
  <si>
    <t>02.42</t>
  </si>
  <si>
    <t>02.43</t>
  </si>
  <si>
    <t>02.44</t>
  </si>
  <si>
    <t>02.45</t>
  </si>
  <si>
    <t>02.46</t>
  </si>
  <si>
    <t>02.47</t>
  </si>
  <si>
    <t>02.48</t>
  </si>
  <si>
    <t>02.49</t>
  </si>
  <si>
    <t>02.50</t>
  </si>
  <si>
    <t>02.51</t>
  </si>
  <si>
    <t>02.52</t>
  </si>
  <si>
    <t>02.53</t>
  </si>
  <si>
    <t>02.54</t>
  </si>
  <si>
    <t>02.55</t>
  </si>
  <si>
    <t>02.56</t>
  </si>
  <si>
    <t>02.57</t>
  </si>
  <si>
    <t>02.58</t>
  </si>
  <si>
    <t>02.59</t>
  </si>
  <si>
    <t>02.60</t>
  </si>
  <si>
    <t>02.61</t>
  </si>
  <si>
    <t>02.62</t>
  </si>
  <si>
    <t>02.63</t>
  </si>
  <si>
    <t>02.64</t>
  </si>
  <si>
    <t>02.65</t>
  </si>
  <si>
    <t>02.66</t>
  </si>
  <si>
    <t>02.67</t>
  </si>
  <si>
    <t>02.68</t>
  </si>
  <si>
    <t>02.69</t>
  </si>
  <si>
    <t>02.70</t>
  </si>
  <si>
    <t>02.71</t>
  </si>
  <si>
    <t>02.72</t>
  </si>
  <si>
    <t>02.73</t>
  </si>
  <si>
    <t>02.74</t>
  </si>
  <si>
    <t>02.75</t>
  </si>
  <si>
    <t>02.76</t>
  </si>
  <si>
    <t>02.77</t>
  </si>
  <si>
    <t>02.78</t>
  </si>
  <si>
    <t>02.79</t>
  </si>
  <si>
    <t>02.80</t>
  </si>
  <si>
    <t>02.81</t>
  </si>
  <si>
    <t>02.82</t>
  </si>
  <si>
    <t>02.83</t>
  </si>
  <si>
    <t>02.84</t>
  </si>
  <si>
    <t>02.85</t>
  </si>
  <si>
    <t>02.86</t>
  </si>
  <si>
    <t>02.87</t>
  </si>
  <si>
    <t>02.88</t>
  </si>
  <si>
    <t>02.89</t>
  </si>
  <si>
    <t>02.90</t>
  </si>
  <si>
    <t>02.91</t>
  </si>
  <si>
    <t>02.92</t>
  </si>
  <si>
    <t>02.93</t>
  </si>
  <si>
    <t>02.94</t>
  </si>
  <si>
    <t>02.95</t>
  </si>
  <si>
    <t>02.96</t>
  </si>
  <si>
    <t>02.97</t>
  </si>
  <si>
    <t>02.98</t>
  </si>
  <si>
    <t>02.99</t>
  </si>
  <si>
    <t>02.100</t>
  </si>
  <si>
    <t>02.101</t>
  </si>
  <si>
    <t>02.102</t>
  </si>
  <si>
    <t>02.103</t>
  </si>
  <si>
    <t>02.104</t>
  </si>
  <si>
    <t>02.105</t>
  </si>
  <si>
    <t>02.106</t>
  </si>
  <si>
    <t>02.107</t>
  </si>
  <si>
    <t>02.108</t>
  </si>
  <si>
    <t>02.109</t>
  </si>
  <si>
    <t>02.110</t>
  </si>
  <si>
    <t>02.111</t>
  </si>
  <si>
    <t>02.112</t>
  </si>
  <si>
    <t>02.113</t>
  </si>
  <si>
    <t>02.114</t>
  </si>
  <si>
    <t>02.115</t>
  </si>
  <si>
    <t>02.116</t>
  </si>
  <si>
    <t>02.117</t>
  </si>
  <si>
    <t>SUM. E INST. ENVOLVENTE CINTUROS ACERO DIURNO</t>
  </si>
  <si>
    <t>SUM. E INST. ENVOLVENTE CINTUROS ACERO NOCTURNO</t>
  </si>
  <si>
    <t>SUM. E INST. BOMBA MONOFASICA ABS MF 374 DIURNO</t>
  </si>
  <si>
    <t>SUM. E INST. ANODOS DE ZINC DIURNO</t>
  </si>
  <si>
    <t>SUM. E INST. BOMBA MONOFASICA ABS MF 375 NOCTURNO</t>
  </si>
  <si>
    <t>SUM. E INST. ANODOS DE ZINC NOCTURNO</t>
  </si>
  <si>
    <t>Suministro, montaje e instalación de envolvente cinturón de acero inoxidable, para el correcto montaje de ánodos de zinc., totalmente instalado y montado, realización de estanqueidad, incluido perforación de tubería de impulsión con broca de perforación especia, en jornada diurnal.</t>
  </si>
  <si>
    <t>Suministro, montaje e instalación de ánodos de  ZINC RP2 con aleación ASTM B418 TYPE II ASTM B418 TYPE II, Totalmente instalado y montado, realización de estanqueidad, incluido perforación de tubería de impulsión con broca de perforación especial, en jornada diurna</t>
  </si>
  <si>
    <t>Suministro, montaje e instalación de nueva junta de goma para la bomba, incluyendo el desmontaje de la junta existente en la bomba y la regirada de elementos sobrantes a vertedero autorizado, en jornada diurna.</t>
  </si>
  <si>
    <t>Suministro, montaje e instalación de envolvente cinturón de acero inoxidable, para el correcto montaje de ánodos de zinc., totalmente instalado y montado, realización de estanqueidad, incluido perforación de tubería de impulsión con broca de perforación especia, en jornada nocturna.</t>
  </si>
  <si>
    <t>Suministro, montaje e instalación de ánodos de  ZINC RP2 con aleación ASTM B418 TYPE II ASTM B418 TYPE II, Totalmente instalado y montado, realización de estanqueidad, incluido perforación de tubería de impulsión con broca de perforación especial, en jornada nocturna.</t>
  </si>
  <si>
    <t>Suministro, montaje e instalación de nueva junta de goma para la bomba, incluyendo el desmontaje de la junta existente en la bomba y la regirada de elementos sobrantes a vertedero autorizado, en jornada nocturna.</t>
  </si>
  <si>
    <t>LUMINARIA ESTANCA LED DE 1x600mm</t>
  </si>
  <si>
    <t>LUMINARIA ESTANCA LED DE 1x1200mm</t>
  </si>
  <si>
    <t>LUMINARIA ESTANCA LED DE 1x1500mm</t>
  </si>
  <si>
    <t>LUMINARIA ESTANCA LED DE 2x600mm</t>
  </si>
  <si>
    <t>LUMINARIA ESTANCA LED DE 2x1200mm</t>
  </si>
  <si>
    <t>Suministro y montaje de luminarias LED de 1x600 mm  IP65 en sustitución de las existentes o de nueva instalación. Incluye retirada de las actuales conexionado y adecuación de canalizaciones adyacentes, c/pp de medios auxiliares necesarios para su correcta ejecución.
Totalmente terminado, conexionado y probado según Proyecto e indicaciones de la DFO.
Medido según unidad realmente ejecutada y comprobada por la DFO</t>
  </si>
  <si>
    <t>Suministro y montaje de luminarias LED de 1x1200 mm  IP65 en sustitución de las existentes o de nueva instalación. Incluye retirada de las actuales conexionado y adecuación de canalizaciones adyacentes, c/pp de medios auxiliares necesarios para su correcta ejecución.
Totalmente terminado, conexionado y probado según Proyecto e indicaciones de la DFO.
Medido según unidad realmente ejecutada y comprobada por la DFO</t>
  </si>
  <si>
    <t>Suministro y montaje de luminarias LED de 1x1500 mm  IP65 en sustitución de las existentes o de nueva instalación. Incluye retirada de las actuales conexionado y adecuación de canalizaciones adyacentes, c/pp de medios auxiliares necesarios para su correcta ejecución.
Totalmente terminado, conexionado y probado según Proyecto e indicaciones de la DFO.
Medido según unidad realmente ejecutada y comprobada por la DFO</t>
  </si>
  <si>
    <t>Suministro y montaje de luminarias LED de 2x600 mm  IP65 en sustitución de las existentes o de nueva instalación. Incluye retirada de las actuales conexionado y adecuación de canalizaciones adyacentes, c/pp de medios auxiliares necesarios para su correcta ejecución.
Totalmente terminado, conexionado y probado según Proyecto e indicaciones de la DFO.
Medido según unidad realmente ejecutada y comprobada por la DFO</t>
  </si>
  <si>
    <t>Suministro y montaje de luminarias LED de 2x1200 mm  IP65 en sustitución de las existentes o de nueva instalación. Incluye retirada de las actuales conexionado y adecuación de canalizaciones adyacentes, c/pp de medios auxiliares necesarios para su correcta ejecución.
Totalmente terminado, conexionado y probado según Proyecto e indicaciones de la DFO.
Medido según unidad realmente ejecutada y comprobada por la DFO</t>
  </si>
  <si>
    <t>Suministro y montaje de luminarias LED de 2x1500 mm  IP65 en sustitución de las existentes o de nueva instalación. Incluye retirada de las actuales conexionado y adecuación de canalizaciones adyacentes, c/pp de medios auxiliares necesarios para su correcta ejecución.
Totalmente terminado, conexionado y probado según Proyecto e indicaciones de la DFO.
Medido según unidad realmente ejecutada y comprobada por la DFO</t>
  </si>
  <si>
    <t>Suministro e instalación de interruptor automático magnetotérmico más diferencial (bloque VIGI) C60 de 2x40A, 30mA, clase A superinmunizado.
Incluso parte proporcional de medios auxiliares, pequeño material y accesorios. 
Totalmente terminado, probado según proyecto e indicaciones de la Dirección Facultativa.</t>
  </si>
  <si>
    <t>Suministro e instalación de interruptor automático magnetotérmico más diferencial (bloque VIGI) C60 de 2x25A, 30mA, clase A superinmunizado.
Incluso parte proporcional de medios auxiliares, pequeño material y accesorios. 
Totalmente terminado, probado según proyecto e indicaciones de la Dirección Facultativa.</t>
  </si>
  <si>
    <t>Suministro e instalación de interruptor automático magnetotérmico más diferencial (bloque VIGI) C60 de 4x32A, 30mA, clase A superinmunizado.
Incluso parte proporcional de medios auxiliares, pequeño material y accesorios. 
Totalmente terminado, probado según proyecto e indicaciones de la Dirección Facultativa.</t>
  </si>
  <si>
    <t>Suministro e instalación de interruptor automático magnetotérmico más diferencial (bloque VIGI) C60 de 4x40A, 30mA, clase A superinmunizado.
Incluso parte proporcional de medios auxiliares, pequeño material y accesorios. 
Totalmente terminado, probado según proyecto e indicaciones de la Dirección Facultativa.</t>
  </si>
  <si>
    <t>Suministro e instalación de interruptor automático magnetotérmico más diferencial (bloque VIGI) C60 de 4x63A, 30mA, clase A superinmunizado.
Incluso parte proporcional de medios auxiliares, pequeño material y accesorios. 
Totalmente terminado, probado según proyecto e indicaciones de la Dirección Facultativa.</t>
  </si>
  <si>
    <t>Suministro e instalación de interruptor automático magnetotérmico más diferencial (bloque VIGI) C60 de 4x50A, 30mA, clase A superinmunizado.
Incluso parte proporcional de medios auxiliares, pequeño material y accesorios. 
Totalmente terminado, probado según proyecto e indicaciones de la Dirección Facultativa.</t>
  </si>
  <si>
    <t>Suministro e instalación de interruptor automático magnetotérmico más diferencial (monobloque-compacto) MDC60 de 4x32A, 30mA, clase A superinmunizado. 
Incluso parte proporcional de medios auxiliares, pequeño material y accesorios. 
Totalmente terminado, probado según proyecto e indicaciones de la Dirección Facultativa.</t>
  </si>
  <si>
    <t>Suministro e instalación de interruptor automático magnetotérmico más diferencial (monobloque-compacto) MDC60 de 4x32A, 30mA, clase A superinmunizado.
Incluso parte proporcional de medios auxiliares, pequeño material y accesorios. 
Totalmente terminado, probado según proyecto e indicaciones de la Dirección Facultativa.</t>
  </si>
  <si>
    <t>SUM. E INST. VÁLVULA CIERRE TIPO PALANCA 2" DIURNO</t>
  </si>
  <si>
    <t>SUM. E INST. VÁLVULA CIERRE TIPO PALANCA 2" NOCTURNO</t>
  </si>
  <si>
    <t>Suministro, montaje e instalación de nueva válvula de ccierre tipo palanca de 2'', con sus correspondientes piezas especiales, unión, junta tórica y casquillos, con p/p de medios auxiliares, tornillería, etc. operación realizada en horario diurno</t>
  </si>
  <si>
    <t>Suministro, montaje e instalación de nueva válvula de ccierre tipo palanca de 2'', con sus correspondientes piezas especiales, unión, junta tórica y casquillos, con p/p de medios auxiliares, tornillería, etc. operación realizada en horario nocturno</t>
  </si>
  <si>
    <t>Suministro, montaje e instalación de ramal auxiliar de acero inoxidable AISI 304 de 2" con sus correspondientes codos a 45º, bridas planas de acero inoxidable, soportes de sujección, válvula de compuerta DN50, válvula de retención DN50, brida roscada, toma auxiliar tipo CAM LOOK y tornillería con arandela grover.. Tortalmente terminado y con todas las pruebas necesarias, en jornada nocturna.</t>
  </si>
  <si>
    <t>Suministro, montaje e instalación de ramal auxiliar de acero inoxidable AISI 304 de 2" con sus correspondientes codos a 45º, bridas planas de acero inoxidable, soportes de sujección, válvula de compuerta DN50, válvula de retención DN50, brida roscada, toma auxiliar tipo CAM LOOK y tornillería con arandela grover.. Tortalmente terminado y con todas las pruebas necesarias, en jornada diurna.</t>
  </si>
  <si>
    <t>SUM. E INST. RAMAL AUXILIAR DIURNO</t>
  </si>
  <si>
    <t>SUM. E INST. RAMAL AUXILIAR NOCTURNO</t>
  </si>
  <si>
    <t>02.118</t>
  </si>
  <si>
    <t>Sum. e inst. cuadro control pozo fecal o secundario</t>
  </si>
  <si>
    <t>Suministro e instalación de cuadro de control APC 28, 5kW 10A, comp. Ses. Fecales modelo Metro de Madrid.</t>
  </si>
  <si>
    <t>SUM. E INST. ESTRUCTURA ESPECIAL DE REFUERZO</t>
  </si>
  <si>
    <t>Suministro, montaje e instalación de estructura de refuerzo y unión, para rigilizar placas de tramex de poliester reformazo PRFV para decantadores, conformada con perfil bastidor con suplemento roscado de unión y con su tuerca de acero inoxidable de apriete.Totalmente terminado incluido pequeño material, todo  según proyecto e indicaciones de la DFO.</t>
  </si>
  <si>
    <t>ESTUDIO, INFORME Y VÍDEO DE INSPECCIÓN DE  TUBERÍAS</t>
  </si>
  <si>
    <t>Realización de estudio, informe y vídeo de inspección de las tuberías de pozos de bombas. Se incluye herramientas de mano, dos cámaras de empuje de secciones de 22mm y 42mm.</t>
  </si>
  <si>
    <t xml:space="preserve">SUMINISTRO ZOCALO PARA BOMBAS FLYGT </t>
  </si>
  <si>
    <t xml:space="preserve">SUMINISTRO PROTECCION GUARDAMOTOR Y CAMARA </t>
  </si>
  <si>
    <t xml:space="preserve">SUMINISTRO DE VALVULA DE PASO O COMPUERTA </t>
  </si>
  <si>
    <t>SUMINISTRO DE MANGUITO ANTIVIBRATORIO</t>
  </si>
  <si>
    <t>Suministro zócalo para bombas FLYGT 3102 y soporte superior sin incluido espirros de montaje</t>
  </si>
  <si>
    <t>Suministro de válvula de paso o compuerta de cierre elástico DN 65, incluido timón y cierre</t>
  </si>
  <si>
    <t>Suministro de manguito antivibratorio o válvula elástica de expansión DN 65</t>
  </si>
  <si>
    <t xml:space="preserve">SUMINISTRO DE PORTERIA ESTRUCTURAL </t>
  </si>
  <si>
    <t>Suministro de portería estructural de perfiles metálicos estructurales conformado por dos pilares metálicos verticales , con un perfil metálico horizontal apoyado y soldado en dos placas de anclaje, con aplicación de pintura minio dos manos y pintado con pintura esmalte amarillo señales.</t>
  </si>
  <si>
    <t xml:space="preserve">SUMINISTRO DE ABRAZADERA REFORZADA </t>
  </si>
  <si>
    <t>Suministro de abrazadera reforzada con perfilería de anclaje y sujeción para soporte y sujeción de tubería de impulsión</t>
  </si>
  <si>
    <t>Suministro de caja de interconexión estanca, para prolongación de líneas de alimentación de bombas y térmicos de bombas, incluyendo prensaestopas, elementos de sujeción y materia necesario para su correcto funcionamiento.</t>
  </si>
  <si>
    <t>SUMINISTRO DE CAJA DE INTERCONEXION ESTANCA</t>
  </si>
  <si>
    <t>Suministro de protección compuesta por guardamotor de 9 -14 A y cámara auxiliar de contacto NC/NO, CONTACTOR DE 4X18A + 1NA/1NC,BOBINA DE MARCHA 24 V Y UN AUTOMATICO DPN</t>
  </si>
  <si>
    <t>Suministro de tubería de impulsión de polietileno electrosoldable de alta densidad DN 63 con sus correspondiente brida ,portabrida, codo de 90º,codo de 45 º, T, reducción, acople, manguito y demás accesorios para su correcto montaje.</t>
  </si>
  <si>
    <t>SUMINISTRO DE TUBERIA DE IMPULSION DE POLIETILENO</t>
  </si>
  <si>
    <t>SUMINISTRO SOPORTE ESTRUCTURAL PARA SUJECCION TUBERIAS</t>
  </si>
  <si>
    <t>Suministro de soporte estructural para sujeción de tuberías de impulsión conformado por perfiles estructurales con dos placas de anclaje soldadas con sus correspondientes abrazaderas reforzadas con perfilería de anclaje y sujeción para soporte y sujeción de tubería de impulsión y valvulería del pozo.</t>
  </si>
  <si>
    <t>Suministro de bomba multicelular modelo MH 120 NASS 1,1 Kw / 1,5 HP con juntas, tornillería y elementos de empalme y adaptación</t>
  </si>
  <si>
    <t>SUMINISTRO DE BOMBA MULTICELULAR MODELO MH 120</t>
  </si>
  <si>
    <t>01.64</t>
  </si>
  <si>
    <t>01.65</t>
  </si>
  <si>
    <t>01.66</t>
  </si>
  <si>
    <t>01.67</t>
  </si>
  <si>
    <t>01.68</t>
  </si>
  <si>
    <t>Suministro de portico peine de acero para montaje de sonda y boya de nivel con tuberia de pvc para proteccion de sonda de nivel</t>
  </si>
  <si>
    <t>SUMINISTRO DE PORTICO PEINE DE ACERO</t>
  </si>
  <si>
    <t>01.69</t>
  </si>
  <si>
    <t xml:space="preserve">SUMINISTRO DE VIGA CARRIL CON IPE 160 </t>
  </si>
  <si>
    <t>SUMINISTRO DE TAPA DE ARQUETA ACCESO AL POZO CON TRAMES</t>
  </si>
  <si>
    <t xml:space="preserve">SUMINISTRO DE TAPA DE ARQUETA CON LAMAS LATERALES </t>
  </si>
  <si>
    <t>SUMINISTRO DE PLACA FGC 323</t>
  </si>
  <si>
    <t>Suministro de tapa de arqueta tipo chimenea con lamas laterales, con tapa de chapa estriada a un agua, barandilla de seguridad y sistema antivandalico para candado. Medidas 1080 mm x 1080 mm</t>
  </si>
  <si>
    <t>ML Suministro de viga carril con IPE 160 con sus correspondientes placas de anclaje y espiros, totalmente soldados y adaptados</t>
  </si>
  <si>
    <t>Suministro de tapa de arqueta acceso al pozo con trames pletina/pletina de 80x8 portante, con amortiguadores y barandilla de seguridad. (Galvanizado en Caliente) Medidas 1160 mm x 1160 mm</t>
  </si>
  <si>
    <t>Suministro de placa FGC 323</t>
  </si>
  <si>
    <t>03.08</t>
  </si>
  <si>
    <t>03.09</t>
  </si>
  <si>
    <t>03.10</t>
  </si>
  <si>
    <t>03.11</t>
  </si>
  <si>
    <t>BAND. CH. PERFORADA PARED/TECHO/BOVEDA GLAV/COLOR 100X100 mm</t>
  </si>
  <si>
    <t>04.01</t>
  </si>
  <si>
    <t>04.02</t>
  </si>
  <si>
    <t>04.03</t>
  </si>
  <si>
    <t>04.04</t>
  </si>
  <si>
    <t>04.05</t>
  </si>
  <si>
    <t>05.03</t>
  </si>
  <si>
    <t>05.04</t>
  </si>
  <si>
    <t>05.05</t>
  </si>
  <si>
    <t>05.06</t>
  </si>
  <si>
    <t>05.07</t>
  </si>
  <si>
    <t>05.08</t>
  </si>
  <si>
    <t>05.09</t>
  </si>
  <si>
    <t>05.10</t>
  </si>
  <si>
    <t>05.11</t>
  </si>
  <si>
    <t>05.12</t>
  </si>
  <si>
    <t>05.13</t>
  </si>
  <si>
    <t>05.14</t>
  </si>
  <si>
    <t>05.15</t>
  </si>
  <si>
    <t>05.16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</si>
</sst>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0.0000"/>
  </numFmts>
  <fonts count="11" x14ac:knownFonts="1">
    <font>
      <sz val="11"/>
      <color theme="1"/>
      <name val="Calibri"/>
      <family val="2"/>
      <scheme val="minor"/>
    </font>
    <font>
      <sz val="8"/>
      <name val="Calibri"/>
      <family val="2"/>
      <scheme val="minor"/>
    </font>
    <font>
      <b/>
      <i/>
      <u/>
      <sz val="11"/>
      <color theme="1"/>
      <name val="Calibri"/>
      <family val="2"/>
      <scheme val="minor"/>
    </font>
    <font>
      <i/>
      <sz val="11"/>
      <color theme="1"/>
      <name val="Calibri"/>
      <family val="2"/>
      <scheme val="minor"/>
    </font>
    <font>
      <b/>
      <i/>
      <sz val="11"/>
      <color theme="1"/>
      <name val="Calibri"/>
      <family val="2"/>
      <scheme val="minor"/>
    </font>
    <font>
      <sz val="8"/>
      <color theme="1"/>
      <name val="Calibri"/>
      <family val="2"/>
      <scheme val="minor"/>
    </font>
    <font>
      <b/>
      <sz val="9"/>
      <color theme="1"/>
      <name val="Calibri"/>
      <family val="2"/>
      <scheme val="minor"/>
    </font>
    <font>
      <sz val="9"/>
      <color theme="1"/>
      <name val="Calibri"/>
      <family val="2"/>
      <scheme val="minor"/>
    </font>
    <font>
      <b/>
      <i/>
      <sz val="10"/>
      <color theme="1"/>
      <name val="Calibri"/>
      <family val="2"/>
      <scheme val="minor"/>
    </font>
    <font>
      <b/>
      <sz val="8"/>
      <color theme="1"/>
      <name val="Calibri"/>
      <family val="2"/>
      <scheme val="minor"/>
    </font>
    <font>
      <b/>
      <sz val="9"/>
      <color indexed="81"/>
      <name val="Tahoma"/>
      <family val="2"/>
    </font>
  </fonts>
  <fills count="9">
    <fill>
      <patternFill patternType="none"/>
    </fill>
    <fill>
      <patternFill patternType="gray125"/>
    </fill>
    <fill>
      <patternFill patternType="solid">
        <fgColor theme="6" tint="0.79998168889431442"/>
        <bgColor indexed="64"/>
      </patternFill>
    </fill>
    <fill>
      <patternFill patternType="solid">
        <fgColor theme="4" tint="0.79998168889431442"/>
        <bgColor indexed="64"/>
      </patternFill>
    </fill>
    <fill>
      <patternFill patternType="solid">
        <fgColor theme="2"/>
        <bgColor indexed="64"/>
      </patternFill>
    </fill>
    <fill>
      <patternFill patternType="solid">
        <fgColor theme="0" tint="-0.14999847407452621"/>
        <bgColor indexed="64"/>
      </patternFill>
    </fill>
    <fill>
      <patternFill patternType="solid">
        <fgColor theme="0"/>
        <bgColor indexed="64"/>
      </patternFill>
    </fill>
    <fill>
      <patternFill patternType="solid">
        <fgColor theme="3" tint="0.59999389629810485"/>
        <bgColor indexed="64"/>
      </patternFill>
    </fill>
    <fill>
      <patternFill patternType="solid">
        <fgColor theme="0" tint="-0.34998626667073579"/>
        <bgColor indexed="64"/>
      </patternFill>
    </fill>
  </fills>
  <borders count="10">
    <border>
      <left/>
      <right/>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s>
  <cellStyleXfs count="1">
    <xf numFmtId="0" fontId="0" fillId="0" borderId="0"/>
  </cellStyleXfs>
  <cellXfs count="73">
    <xf numFmtId="0" fontId="0" fillId="0" borderId="0" xfId="0"/>
    <xf numFmtId="0" fontId="3" fillId="0" borderId="0" xfId="0" applyFont="1"/>
    <xf numFmtId="10" fontId="3" fillId="3" borderId="4" xfId="0" quotePrefix="1" applyNumberFormat="1" applyFont="1" applyFill="1" applyBorder="1" applyProtection="1">
      <protection locked="0"/>
    </xf>
    <xf numFmtId="4" fontId="3" fillId="3" borderId="0" xfId="0" applyNumberFormat="1" applyFont="1" applyFill="1" applyProtection="1">
      <protection locked="0"/>
    </xf>
    <xf numFmtId="0" fontId="7" fillId="6" borderId="0" xfId="0" applyFont="1" applyFill="1" applyAlignment="1">
      <alignment horizontal="justify" vertical="center" wrapText="1"/>
    </xf>
    <xf numFmtId="0" fontId="7" fillId="6" borderId="0" xfId="0" applyFont="1" applyFill="1" applyAlignment="1">
      <alignment vertical="center"/>
    </xf>
    <xf numFmtId="49" fontId="8" fillId="0" borderId="0" xfId="0" applyNumberFormat="1" applyFont="1" applyAlignment="1">
      <alignment vertical="center"/>
    </xf>
    <xf numFmtId="49" fontId="8" fillId="0" borderId="0" xfId="0" applyNumberFormat="1" applyFont="1" applyAlignment="1">
      <alignment vertical="center" wrapText="1"/>
    </xf>
    <xf numFmtId="49" fontId="9" fillId="7" borderId="9" xfId="0" applyNumberFormat="1" applyFont="1" applyFill="1" applyBorder="1" applyAlignment="1">
      <alignment vertical="center"/>
    </xf>
    <xf numFmtId="49" fontId="6" fillId="7" borderId="0" xfId="0" applyNumberFormat="1" applyFont="1" applyFill="1" applyAlignment="1">
      <alignment vertical="center" wrapText="1"/>
    </xf>
    <xf numFmtId="0" fontId="7" fillId="7" borderId="0" xfId="0" applyFont="1" applyFill="1" applyAlignment="1">
      <alignment horizontal="justify" vertical="center" wrapText="1"/>
    </xf>
    <xf numFmtId="49" fontId="7" fillId="6" borderId="0" xfId="0" applyNumberFormat="1" applyFont="1" applyFill="1" applyAlignment="1">
      <alignment vertical="center"/>
    </xf>
    <xf numFmtId="49" fontId="7" fillId="6" borderId="0" xfId="0" applyNumberFormat="1" applyFont="1" applyFill="1" applyAlignment="1">
      <alignment vertical="center" wrapText="1"/>
    </xf>
    <xf numFmtId="0" fontId="5" fillId="8" borderId="0" xfId="0" applyFont="1" applyFill="1" applyAlignment="1">
      <alignment vertical="center"/>
    </xf>
    <xf numFmtId="0" fontId="5" fillId="8" borderId="0" xfId="0" applyFont="1" applyFill="1" applyAlignment="1">
      <alignment vertical="center" wrapText="1"/>
    </xf>
    <xf numFmtId="0" fontId="0" fillId="6" borderId="0" xfId="0" applyFill="1" applyAlignment="1">
      <alignment vertical="center"/>
    </xf>
    <xf numFmtId="0" fontId="7" fillId="6" borderId="0" xfId="0" applyFont="1" applyFill="1" applyAlignment="1">
      <alignment vertical="center" wrapText="1"/>
    </xf>
    <xf numFmtId="0" fontId="2" fillId="2" borderId="0" xfId="0" applyFont="1" applyFill="1" applyAlignment="1">
      <alignment horizontal="center" vertical="top"/>
    </xf>
    <xf numFmtId="4" fontId="0" fillId="0" borderId="0" xfId="0" applyNumberFormat="1"/>
    <xf numFmtId="164" fontId="0" fillId="0" borderId="0" xfId="0" applyNumberFormat="1"/>
    <xf numFmtId="0" fontId="2" fillId="2" borderId="0" xfId="0" applyFont="1" applyFill="1" applyAlignment="1">
      <alignment horizontal="left" vertical="top"/>
    </xf>
    <xf numFmtId="49" fontId="4" fillId="4" borderId="8" xfId="0" applyNumberFormat="1" applyFont="1" applyFill="1" applyBorder="1"/>
    <xf numFmtId="3" fontId="3" fillId="0" borderId="3" xfId="0" applyNumberFormat="1" applyFont="1" applyBorder="1"/>
    <xf numFmtId="0" fontId="0" fillId="0" borderId="0" xfId="0" applyAlignment="1">
      <alignment horizontal="center"/>
    </xf>
    <xf numFmtId="4" fontId="3" fillId="5" borderId="3" xfId="0" applyNumberFormat="1" applyFont="1" applyFill="1" applyBorder="1" applyAlignment="1">
      <alignment horizontal="center"/>
    </xf>
    <xf numFmtId="4" fontId="3" fillId="5" borderId="3" xfId="0" applyNumberFormat="1" applyFont="1" applyFill="1" applyBorder="1"/>
    <xf numFmtId="49" fontId="4" fillId="4" borderId="1" xfId="0" applyNumberFormat="1" applyFont="1" applyFill="1" applyBorder="1"/>
    <xf numFmtId="10" fontId="3" fillId="0" borderId="4" xfId="0" quotePrefix="1" applyNumberFormat="1" applyFont="1" applyBorder="1"/>
    <xf numFmtId="49" fontId="3" fillId="4" borderId="2" xfId="0" applyNumberFormat="1" applyFont="1" applyFill="1" applyBorder="1"/>
    <xf numFmtId="4" fontId="3" fillId="5" borderId="2" xfId="0" applyNumberFormat="1" applyFont="1" applyFill="1" applyBorder="1" applyAlignment="1">
      <alignment horizontal="center"/>
    </xf>
    <xf numFmtId="4" fontId="4" fillId="4" borderId="1" xfId="0" applyNumberFormat="1" applyFont="1" applyFill="1" applyBorder="1"/>
    <xf numFmtId="4" fontId="3" fillId="5" borderId="2" xfId="0" applyNumberFormat="1" applyFont="1" applyFill="1" applyBorder="1"/>
    <xf numFmtId="49" fontId="4" fillId="4" borderId="5" xfId="0" applyNumberFormat="1" applyFont="1" applyFill="1" applyBorder="1"/>
    <xf numFmtId="9" fontId="3" fillId="0" borderId="4" xfId="0" quotePrefix="1" applyNumberFormat="1" applyFont="1" applyBorder="1"/>
    <xf numFmtId="4" fontId="4" fillId="4" borderId="5" xfId="0" applyNumberFormat="1" applyFont="1" applyFill="1" applyBorder="1"/>
    <xf numFmtId="9" fontId="3" fillId="5" borderId="4" xfId="0" quotePrefix="1" applyNumberFormat="1" applyFont="1" applyFill="1" applyBorder="1"/>
    <xf numFmtId="4" fontId="4" fillId="5" borderId="2" xfId="0" applyNumberFormat="1" applyFont="1" applyFill="1" applyBorder="1" applyAlignment="1">
      <alignment horizontal="center"/>
    </xf>
    <xf numFmtId="4" fontId="4" fillId="5" borderId="2" xfId="0" applyNumberFormat="1" applyFont="1" applyFill="1" applyBorder="1"/>
    <xf numFmtId="49" fontId="0" fillId="0" borderId="0" xfId="0" applyNumberFormat="1"/>
    <xf numFmtId="0" fontId="2" fillId="2" borderId="0" xfId="0" applyFont="1" applyFill="1"/>
    <xf numFmtId="0" fontId="2" fillId="2" borderId="0" xfId="0" applyFont="1" applyFill="1" applyAlignment="1">
      <alignment horizontal="center"/>
    </xf>
    <xf numFmtId="4" fontId="2" fillId="2" borderId="0" xfId="0" applyNumberFormat="1" applyFont="1" applyFill="1"/>
    <xf numFmtId="49" fontId="3" fillId="0" borderId="0" xfId="0" applyNumberFormat="1" applyFont="1"/>
    <xf numFmtId="49" fontId="3" fillId="0" borderId="0" xfId="0" applyNumberFormat="1" applyFont="1" applyAlignment="1">
      <alignment horizontal="center"/>
    </xf>
    <xf numFmtId="4" fontId="3" fillId="0" borderId="0" xfId="0" applyNumberFormat="1" applyFont="1"/>
    <xf numFmtId="164" fontId="3" fillId="0" borderId="0" xfId="0" applyNumberFormat="1" applyFont="1"/>
    <xf numFmtId="49" fontId="4" fillId="0" borderId="0" xfId="0" applyNumberFormat="1" applyFont="1"/>
    <xf numFmtId="49" fontId="3" fillId="6" borderId="0" xfId="0" applyNumberFormat="1" applyFont="1" applyFill="1" applyAlignment="1">
      <alignment vertical="center"/>
    </xf>
    <xf numFmtId="49" fontId="3" fillId="6" borderId="0" xfId="0" applyNumberFormat="1" applyFont="1" applyFill="1" applyAlignment="1">
      <alignment vertical="center" wrapText="1"/>
    </xf>
    <xf numFmtId="49" fontId="3" fillId="6" borderId="0" xfId="0" applyNumberFormat="1" applyFont="1" applyFill="1" applyAlignment="1">
      <alignment horizontal="center" vertical="center"/>
    </xf>
    <xf numFmtId="1" fontId="3" fillId="6" borderId="0" xfId="0" applyNumberFormat="1" applyFont="1" applyFill="1" applyAlignment="1">
      <alignment horizontal="center" vertical="center"/>
    </xf>
    <xf numFmtId="4" fontId="0" fillId="4" borderId="0" xfId="0" applyNumberFormat="1" applyFill="1"/>
    <xf numFmtId="4" fontId="3" fillId="4" borderId="0" xfId="0" applyNumberFormat="1" applyFont="1" applyFill="1"/>
    <xf numFmtId="49" fontId="3" fillId="0" borderId="0" xfId="0" applyNumberFormat="1" applyFont="1" applyAlignment="1">
      <alignment vertical="center"/>
    </xf>
    <xf numFmtId="49" fontId="3" fillId="0" borderId="0" xfId="0" applyNumberFormat="1" applyFont="1" applyAlignment="1">
      <alignment vertical="center" wrapText="1"/>
    </xf>
    <xf numFmtId="1" fontId="3" fillId="0" borderId="0" xfId="0" applyNumberFormat="1" applyFont="1" applyAlignment="1">
      <alignment horizontal="center" vertical="center"/>
    </xf>
    <xf numFmtId="4" fontId="3" fillId="0" borderId="0" xfId="0" applyNumberFormat="1" applyFont="1" applyAlignment="1">
      <alignment horizontal="center" vertical="center"/>
    </xf>
    <xf numFmtId="49" fontId="5" fillId="6" borderId="0" xfId="0" applyNumberFormat="1" applyFont="1" applyFill="1" applyAlignment="1">
      <alignment vertical="center"/>
    </xf>
    <xf numFmtId="49" fontId="5" fillId="0" borderId="0" xfId="0" applyNumberFormat="1" applyFont="1" applyAlignment="1">
      <alignment vertical="center" wrapText="1"/>
    </xf>
    <xf numFmtId="1" fontId="5" fillId="0" borderId="0" xfId="0" applyNumberFormat="1" applyFont="1" applyAlignment="1">
      <alignment horizontal="center" vertical="center"/>
    </xf>
    <xf numFmtId="4" fontId="5" fillId="0" borderId="0" xfId="0" applyNumberFormat="1" applyFont="1" applyAlignment="1">
      <alignment horizontal="center" vertical="center"/>
    </xf>
    <xf numFmtId="0" fontId="2" fillId="2" borderId="1" xfId="0" applyFont="1" applyFill="1" applyBorder="1" applyAlignment="1">
      <alignment horizontal="center" vertical="top"/>
    </xf>
    <xf numFmtId="0" fontId="2" fillId="2" borderId="7" xfId="0" applyFont="1" applyFill="1" applyBorder="1" applyAlignment="1">
      <alignment horizontal="center" vertical="top"/>
    </xf>
    <xf numFmtId="49" fontId="4" fillId="4" borderId="1" xfId="0" applyNumberFormat="1" applyFont="1" applyFill="1" applyBorder="1" applyAlignment="1">
      <alignment horizontal="left" wrapText="1"/>
    </xf>
    <xf numFmtId="49" fontId="4" fillId="4" borderId="6" xfId="0" applyNumberFormat="1" applyFont="1" applyFill="1" applyBorder="1" applyAlignment="1">
      <alignment horizontal="left" wrapText="1"/>
    </xf>
    <xf numFmtId="49" fontId="4" fillId="4" borderId="7" xfId="0" applyNumberFormat="1" applyFont="1" applyFill="1" applyBorder="1" applyAlignment="1">
      <alignment horizontal="left" wrapText="1"/>
    </xf>
    <xf numFmtId="49" fontId="4" fillId="4" borderId="1" xfId="0" applyNumberFormat="1" applyFont="1" applyFill="1" applyBorder="1" applyAlignment="1">
      <alignment horizontal="left"/>
    </xf>
    <xf numFmtId="49" fontId="4" fillId="4" borderId="6" xfId="0" applyNumberFormat="1" applyFont="1" applyFill="1" applyBorder="1" applyAlignment="1">
      <alignment horizontal="left"/>
    </xf>
    <xf numFmtId="49" fontId="4" fillId="4" borderId="7" xfId="0" applyNumberFormat="1" applyFont="1" applyFill="1" applyBorder="1" applyAlignment="1">
      <alignment horizontal="left"/>
    </xf>
    <xf numFmtId="49" fontId="2" fillId="4" borderId="1" xfId="0" applyNumberFormat="1" applyFont="1" applyFill="1" applyBorder="1" applyAlignment="1">
      <alignment horizontal="left"/>
    </xf>
    <xf numFmtId="49" fontId="2" fillId="4" borderId="6" xfId="0" applyNumberFormat="1" applyFont="1" applyFill="1" applyBorder="1" applyAlignment="1">
      <alignment horizontal="left"/>
    </xf>
    <xf numFmtId="49" fontId="2" fillId="4" borderId="7" xfId="0" applyNumberFormat="1" applyFont="1" applyFill="1" applyBorder="1" applyAlignment="1">
      <alignment horizontal="left"/>
    </xf>
    <xf numFmtId="49" fontId="6" fillId="6" borderId="0" xfId="0" applyNumberFormat="1" applyFont="1" applyFill="1" applyAlignment="1">
      <alignment horizontal="center" vertical="center"/>
    </xf>
  </cellXfs>
  <cellStyles count="1">
    <cellStyle name="Normal" xfId="0" builtinId="0"/>
  </cellStyles>
  <dxfs count="0"/>
  <tableStyles count="1" defaultTableStyle="TableStyleMedium2" defaultPivotStyle="PivotStyleLight16">
    <tableStyle name="Invisible" pivot="0" table="0" count="0" xr9:uid="{A3F0E176-10EB-492C-93A0-150A15D0FC3D}"/>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121921</xdr:colOff>
      <xdr:row>0</xdr:row>
      <xdr:rowOff>60960</xdr:rowOff>
    </xdr:from>
    <xdr:to>
      <xdr:col>8</xdr:col>
      <xdr:colOff>1234441</xdr:colOff>
      <xdr:row>3</xdr:row>
      <xdr:rowOff>132531</xdr:rowOff>
    </xdr:to>
    <xdr:pic>
      <xdr:nvPicPr>
        <xdr:cNvPr id="2" name="Picture 3">
          <a:extLst>
            <a:ext uri="{FF2B5EF4-FFF2-40B4-BE49-F238E27FC236}">
              <a16:creationId xmlns:a16="http://schemas.microsoft.com/office/drawing/2014/main" id="{9F57BF5A-8ED5-8C00-CDA8-DA403812B36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496801" y="60960"/>
          <a:ext cx="1112520" cy="643071"/>
        </a:xfrm>
        <a:prstGeom prst="rect">
          <a:avLst/>
        </a:prstGeom>
        <a:noFill/>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843515-2B54-4B4E-A8C2-5FF92E5D40AB}">
  <dimension ref="A1:I250"/>
  <sheetViews>
    <sheetView showGridLines="0" tabSelected="1" workbookViewId="0">
      <selection activeCell="A6" sqref="A6:C6"/>
    </sheetView>
  </sheetViews>
  <sheetFormatPr baseColWidth="10" defaultColWidth="11.44140625" defaultRowHeight="14.4" x14ac:dyDescent="0.3"/>
  <cols>
    <col min="1" max="1" width="5.88671875" customWidth="1"/>
    <col min="2" max="2" width="12.109375" bestFit="1" customWidth="1"/>
    <col min="3" max="3" width="66" customWidth="1"/>
    <col min="4" max="4" width="16" style="23" bestFit="1" customWidth="1"/>
    <col min="5" max="5" width="27.88671875" style="18" bestFit="1" customWidth="1"/>
    <col min="6" max="6" width="11.88671875" style="18" customWidth="1"/>
    <col min="7" max="7" width="22.5546875" style="19" customWidth="1"/>
    <col min="8" max="8" width="19.6640625" bestFit="1" customWidth="1"/>
    <col min="9" max="9" width="18.6640625" style="18" customWidth="1"/>
    <col min="10" max="10" width="15.109375" bestFit="1" customWidth="1"/>
  </cols>
  <sheetData>
    <row r="1" spans="1:9" ht="15" thickBot="1" x14ac:dyDescent="0.35">
      <c r="D1" s="17" t="s">
        <v>0</v>
      </c>
      <c r="H1" s="20" t="s">
        <v>1</v>
      </c>
    </row>
    <row r="2" spans="1:9" ht="15" thickBot="1" x14ac:dyDescent="0.35">
      <c r="A2" s="21" t="s">
        <v>2</v>
      </c>
      <c r="B2" s="22">
        <v>1</v>
      </c>
    </row>
    <row r="3" spans="1:9" ht="15" customHeight="1" thickBot="1" x14ac:dyDescent="0.35">
      <c r="A3" s="63" t="s">
        <v>3</v>
      </c>
      <c r="B3" s="64"/>
      <c r="C3" s="65"/>
      <c r="D3" s="24">
        <f>SUM(G:G)</f>
        <v>573913.05000000028</v>
      </c>
      <c r="E3" s="63" t="s">
        <v>4</v>
      </c>
      <c r="F3" s="64"/>
      <c r="G3" s="65"/>
      <c r="H3" s="25">
        <f>SUM(I:I)</f>
        <v>0</v>
      </c>
    </row>
    <row r="4" spans="1:9" ht="15" customHeight="1" thickBot="1" x14ac:dyDescent="0.35">
      <c r="A4" s="26" t="s">
        <v>5</v>
      </c>
      <c r="B4" s="27">
        <v>0.06</v>
      </c>
      <c r="C4" s="28" t="s">
        <v>6</v>
      </c>
      <c r="D4" s="29">
        <f>ROUND($D$3*B4,2)</f>
        <v>34434.78</v>
      </c>
      <c r="E4" s="30" t="s">
        <v>7</v>
      </c>
      <c r="F4" s="2"/>
      <c r="G4" s="28" t="s">
        <v>6</v>
      </c>
      <c r="H4" s="31">
        <f>ROUND($H$3*F4,2)</f>
        <v>0</v>
      </c>
    </row>
    <row r="5" spans="1:9" ht="15" thickBot="1" x14ac:dyDescent="0.35">
      <c r="A5" s="26" t="s">
        <v>8</v>
      </c>
      <c r="B5" s="27">
        <v>0.09</v>
      </c>
      <c r="C5" s="28" t="s">
        <v>9</v>
      </c>
      <c r="D5" s="29">
        <f>ROUND($D$3*B5,2)</f>
        <v>51652.17</v>
      </c>
      <c r="E5" s="30" t="s">
        <v>10</v>
      </c>
      <c r="F5" s="2"/>
      <c r="G5" s="28" t="s">
        <v>9</v>
      </c>
      <c r="H5" s="31">
        <f>ROUND($H$3*F5,2)</f>
        <v>0</v>
      </c>
    </row>
    <row r="6" spans="1:9" ht="15" thickBot="1" x14ac:dyDescent="0.35">
      <c r="A6" s="66" t="s">
        <v>11</v>
      </c>
      <c r="B6" s="67"/>
      <c r="C6" s="68"/>
      <c r="D6" s="29">
        <f>SUM(D3,D4,D5)</f>
        <v>660000.00000000035</v>
      </c>
      <c r="E6" s="66" t="s">
        <v>12</v>
      </c>
      <c r="F6" s="67"/>
      <c r="G6" s="68"/>
      <c r="H6" s="31">
        <f>SUM(H3,H4,H5)</f>
        <v>0</v>
      </c>
    </row>
    <row r="7" spans="1:9" ht="15" thickBot="1" x14ac:dyDescent="0.35">
      <c r="A7" s="32" t="s">
        <v>13</v>
      </c>
      <c r="B7" s="33">
        <v>0.21</v>
      </c>
      <c r="C7" s="28" t="s">
        <v>14</v>
      </c>
      <c r="D7" s="29">
        <f>ROUND($D$6*B7,2)</f>
        <v>138600</v>
      </c>
      <c r="E7" s="34" t="s">
        <v>13</v>
      </c>
      <c r="F7" s="35">
        <f>B7</f>
        <v>0.21</v>
      </c>
      <c r="G7" s="28" t="s">
        <v>14</v>
      </c>
      <c r="H7" s="31">
        <f>ROUND($H$6*F7,2)</f>
        <v>0</v>
      </c>
    </row>
    <row r="8" spans="1:9" ht="15" thickBot="1" x14ac:dyDescent="0.35">
      <c r="A8" s="69" t="s">
        <v>15</v>
      </c>
      <c r="B8" s="70"/>
      <c r="C8" s="71"/>
      <c r="D8" s="36">
        <f>SUM(D6:D7)</f>
        <v>798600.00000000035</v>
      </c>
      <c r="E8" s="69" t="s">
        <v>16</v>
      </c>
      <c r="F8" s="70"/>
      <c r="G8" s="71"/>
      <c r="H8" s="37">
        <f>SUM(H6:H7)</f>
        <v>0</v>
      </c>
    </row>
    <row r="9" spans="1:9" ht="15" thickBot="1" x14ac:dyDescent="0.35"/>
    <row r="10" spans="1:9" ht="15" thickBot="1" x14ac:dyDescent="0.35">
      <c r="A10" s="38"/>
      <c r="F10" s="61" t="s">
        <v>17</v>
      </c>
      <c r="G10" s="62"/>
      <c r="H10" s="61" t="s">
        <v>18</v>
      </c>
      <c r="I10" s="62"/>
    </row>
    <row r="11" spans="1:9" x14ac:dyDescent="0.3">
      <c r="A11" s="39" t="s">
        <v>19</v>
      </c>
      <c r="B11" s="39" t="s">
        <v>20</v>
      </c>
      <c r="C11" s="39" t="s">
        <v>21</v>
      </c>
      <c r="D11" s="40" t="s">
        <v>22</v>
      </c>
      <c r="E11" s="41" t="s">
        <v>23</v>
      </c>
      <c r="F11" s="41" t="s">
        <v>24</v>
      </c>
      <c r="G11" s="39" t="s">
        <v>25</v>
      </c>
      <c r="H11" s="39" t="s">
        <v>26</v>
      </c>
      <c r="I11" s="39" t="s">
        <v>27</v>
      </c>
    </row>
    <row r="12" spans="1:9" x14ac:dyDescent="0.3">
      <c r="A12" s="42" t="s">
        <v>28</v>
      </c>
      <c r="B12" s="42" t="s">
        <v>29</v>
      </c>
      <c r="C12" s="42" t="s">
        <v>242</v>
      </c>
      <c r="D12" s="43"/>
      <c r="E12" s="44"/>
      <c r="F12" s="44"/>
      <c r="G12" s="45"/>
      <c r="H12" s="44"/>
      <c r="I12" s="44"/>
    </row>
    <row r="13" spans="1:9" s="1" customFormat="1" x14ac:dyDescent="0.3">
      <c r="A13" s="46" t="s">
        <v>30</v>
      </c>
      <c r="B13" s="46" t="s">
        <v>35</v>
      </c>
      <c r="C13" s="46" t="s">
        <v>243</v>
      </c>
      <c r="D13" s="43"/>
      <c r="E13" s="44"/>
      <c r="F13" s="44"/>
      <c r="G13" s="45"/>
      <c r="H13" s="44"/>
      <c r="I13" s="44"/>
    </row>
    <row r="14" spans="1:9" x14ac:dyDescent="0.3">
      <c r="A14" s="42"/>
      <c r="B14" s="47" t="s">
        <v>213</v>
      </c>
      <c r="C14" s="48" t="s">
        <v>38</v>
      </c>
      <c r="D14" s="49" t="s">
        <v>37</v>
      </c>
      <c r="E14" s="50">
        <v>30</v>
      </c>
      <c r="F14" s="44">
        <v>30</v>
      </c>
      <c r="G14" s="51">
        <f>ROUND(E14*F14,2)</f>
        <v>900</v>
      </c>
      <c r="H14" s="3"/>
      <c r="I14" s="52">
        <f>ROUND(E14*H14,2)</f>
        <v>0</v>
      </c>
    </row>
    <row r="15" spans="1:9" x14ac:dyDescent="0.3">
      <c r="A15" s="42"/>
      <c r="B15" s="47" t="s">
        <v>215</v>
      </c>
      <c r="C15" s="48" t="s">
        <v>39</v>
      </c>
      <c r="D15" s="49" t="s">
        <v>37</v>
      </c>
      <c r="E15" s="50">
        <v>50</v>
      </c>
      <c r="F15" s="44">
        <v>43.1</v>
      </c>
      <c r="G15" s="51">
        <f t="shared" ref="G15:G78" si="0">ROUND(E15*F15,2)</f>
        <v>2155</v>
      </c>
      <c r="H15" s="3"/>
      <c r="I15" s="52">
        <f t="shared" ref="I15:I78" si="1">ROUND(E15*H15,2)</f>
        <v>0</v>
      </c>
    </row>
    <row r="16" spans="1:9" x14ac:dyDescent="0.3">
      <c r="A16" s="42"/>
      <c r="B16" s="47" t="s">
        <v>217</v>
      </c>
      <c r="C16" s="48" t="s">
        <v>41</v>
      </c>
      <c r="D16" s="49" t="s">
        <v>40</v>
      </c>
      <c r="E16" s="50">
        <v>130</v>
      </c>
      <c r="F16" s="44">
        <v>15.84</v>
      </c>
      <c r="G16" s="51">
        <f t="shared" si="0"/>
        <v>2059.1999999999998</v>
      </c>
      <c r="H16" s="3"/>
      <c r="I16" s="52">
        <f t="shared" si="1"/>
        <v>0</v>
      </c>
    </row>
    <row r="17" spans="1:9" x14ac:dyDescent="0.3">
      <c r="A17" s="42"/>
      <c r="B17" s="47" t="s">
        <v>219</v>
      </c>
      <c r="C17" s="48" t="s">
        <v>42</v>
      </c>
      <c r="D17" s="49" t="s">
        <v>37</v>
      </c>
      <c r="E17" s="50">
        <v>98</v>
      </c>
      <c r="F17" s="44">
        <v>287.88</v>
      </c>
      <c r="G17" s="51">
        <f t="shared" si="0"/>
        <v>28212.240000000002</v>
      </c>
      <c r="H17" s="3"/>
      <c r="I17" s="52">
        <f t="shared" si="1"/>
        <v>0</v>
      </c>
    </row>
    <row r="18" spans="1:9" x14ac:dyDescent="0.3">
      <c r="A18" s="42"/>
      <c r="B18" s="47" t="s">
        <v>221</v>
      </c>
      <c r="C18" s="48" t="s">
        <v>43</v>
      </c>
      <c r="D18" s="49" t="s">
        <v>37</v>
      </c>
      <c r="E18" s="50">
        <v>100</v>
      </c>
      <c r="F18" s="44">
        <v>369</v>
      </c>
      <c r="G18" s="51">
        <f t="shared" si="0"/>
        <v>36900</v>
      </c>
      <c r="H18" s="3"/>
      <c r="I18" s="52">
        <f t="shared" si="1"/>
        <v>0</v>
      </c>
    </row>
    <row r="19" spans="1:9" x14ac:dyDescent="0.3">
      <c r="A19" s="42"/>
      <c r="B19" s="47" t="s">
        <v>418</v>
      </c>
      <c r="C19" s="48" t="s">
        <v>44</v>
      </c>
      <c r="D19" s="49" t="s">
        <v>37</v>
      </c>
      <c r="E19" s="50">
        <v>12</v>
      </c>
      <c r="F19" s="44">
        <v>361.44</v>
      </c>
      <c r="G19" s="51">
        <f t="shared" si="0"/>
        <v>4337.28</v>
      </c>
      <c r="H19" s="3"/>
      <c r="I19" s="52">
        <f t="shared" si="1"/>
        <v>0</v>
      </c>
    </row>
    <row r="20" spans="1:9" x14ac:dyDescent="0.3">
      <c r="A20" s="42"/>
      <c r="B20" s="47" t="s">
        <v>419</v>
      </c>
      <c r="C20" s="48" t="s">
        <v>45</v>
      </c>
      <c r="D20" s="49" t="s">
        <v>37</v>
      </c>
      <c r="E20" s="50">
        <v>12</v>
      </c>
      <c r="F20" s="44">
        <v>469.74</v>
      </c>
      <c r="G20" s="51">
        <f t="shared" si="0"/>
        <v>5636.88</v>
      </c>
      <c r="H20" s="3"/>
      <c r="I20" s="52">
        <f t="shared" si="1"/>
        <v>0</v>
      </c>
    </row>
    <row r="21" spans="1:9" x14ac:dyDescent="0.3">
      <c r="A21" s="42"/>
      <c r="B21" s="47" t="s">
        <v>420</v>
      </c>
      <c r="C21" s="48" t="s">
        <v>46</v>
      </c>
      <c r="D21" s="49" t="s">
        <v>37</v>
      </c>
      <c r="E21" s="50">
        <v>12</v>
      </c>
      <c r="F21" s="44">
        <v>154.68</v>
      </c>
      <c r="G21" s="51">
        <f t="shared" si="0"/>
        <v>1856.16</v>
      </c>
      <c r="H21" s="3"/>
      <c r="I21" s="52">
        <f t="shared" si="1"/>
        <v>0</v>
      </c>
    </row>
    <row r="22" spans="1:9" x14ac:dyDescent="0.3">
      <c r="A22" s="42"/>
      <c r="B22" s="47" t="s">
        <v>421</v>
      </c>
      <c r="C22" s="48" t="s">
        <v>47</v>
      </c>
      <c r="D22" s="49" t="s">
        <v>37</v>
      </c>
      <c r="E22" s="50">
        <v>12</v>
      </c>
      <c r="F22" s="44">
        <v>234.01</v>
      </c>
      <c r="G22" s="51">
        <f t="shared" si="0"/>
        <v>2808.12</v>
      </c>
      <c r="H22" s="3"/>
      <c r="I22" s="52">
        <f t="shared" si="1"/>
        <v>0</v>
      </c>
    </row>
    <row r="23" spans="1:9" x14ac:dyDescent="0.3">
      <c r="A23" s="42"/>
      <c r="B23" s="47" t="s">
        <v>422</v>
      </c>
      <c r="C23" s="48" t="s">
        <v>48</v>
      </c>
      <c r="D23" s="49" t="s">
        <v>37</v>
      </c>
      <c r="E23" s="50">
        <v>12</v>
      </c>
      <c r="F23" s="44">
        <v>228.12</v>
      </c>
      <c r="G23" s="51">
        <f t="shared" si="0"/>
        <v>2737.44</v>
      </c>
      <c r="H23" s="3"/>
      <c r="I23" s="52">
        <f t="shared" si="1"/>
        <v>0</v>
      </c>
    </row>
    <row r="24" spans="1:9" x14ac:dyDescent="0.3">
      <c r="A24" s="42"/>
      <c r="B24" s="47" t="s">
        <v>423</v>
      </c>
      <c r="C24" s="48" t="s">
        <v>49</v>
      </c>
      <c r="D24" s="49" t="s">
        <v>37</v>
      </c>
      <c r="E24" s="50">
        <v>12</v>
      </c>
      <c r="F24" s="44">
        <v>247.8</v>
      </c>
      <c r="G24" s="51">
        <f t="shared" si="0"/>
        <v>2973.6</v>
      </c>
      <c r="H24" s="3"/>
      <c r="I24" s="52">
        <f t="shared" si="1"/>
        <v>0</v>
      </c>
    </row>
    <row r="25" spans="1:9" x14ac:dyDescent="0.3">
      <c r="A25" s="42"/>
      <c r="B25" s="47" t="s">
        <v>424</v>
      </c>
      <c r="C25" s="48" t="s">
        <v>50</v>
      </c>
      <c r="D25" s="49" t="s">
        <v>37</v>
      </c>
      <c r="E25" s="50">
        <v>10</v>
      </c>
      <c r="F25" s="44">
        <v>129.08000000000001</v>
      </c>
      <c r="G25" s="51">
        <f t="shared" si="0"/>
        <v>1290.8</v>
      </c>
      <c r="H25" s="3"/>
      <c r="I25" s="52">
        <f t="shared" si="1"/>
        <v>0</v>
      </c>
    </row>
    <row r="26" spans="1:9" x14ac:dyDescent="0.3">
      <c r="A26" s="42"/>
      <c r="B26" s="47" t="s">
        <v>425</v>
      </c>
      <c r="C26" s="48" t="s">
        <v>51</v>
      </c>
      <c r="D26" s="49" t="s">
        <v>37</v>
      </c>
      <c r="E26" s="50">
        <v>12</v>
      </c>
      <c r="F26" s="44">
        <v>204.24</v>
      </c>
      <c r="G26" s="51">
        <f t="shared" si="0"/>
        <v>2450.88</v>
      </c>
      <c r="H26" s="3"/>
      <c r="I26" s="52">
        <f t="shared" si="1"/>
        <v>0</v>
      </c>
    </row>
    <row r="27" spans="1:9" x14ac:dyDescent="0.3">
      <c r="A27" s="42"/>
      <c r="B27" s="47" t="s">
        <v>426</v>
      </c>
      <c r="C27" s="48" t="s">
        <v>52</v>
      </c>
      <c r="D27" s="49" t="s">
        <v>37</v>
      </c>
      <c r="E27" s="50">
        <v>8</v>
      </c>
      <c r="F27" s="44">
        <v>42.71</v>
      </c>
      <c r="G27" s="51">
        <f t="shared" si="0"/>
        <v>341.68</v>
      </c>
      <c r="H27" s="3"/>
      <c r="I27" s="52">
        <f t="shared" si="1"/>
        <v>0</v>
      </c>
    </row>
    <row r="28" spans="1:9" x14ac:dyDescent="0.3">
      <c r="A28" s="42"/>
      <c r="B28" s="47" t="s">
        <v>427</v>
      </c>
      <c r="C28" s="48" t="s">
        <v>53</v>
      </c>
      <c r="D28" s="49" t="s">
        <v>37</v>
      </c>
      <c r="E28" s="50">
        <v>8</v>
      </c>
      <c r="F28" s="44">
        <v>61.44</v>
      </c>
      <c r="G28" s="51">
        <f t="shared" si="0"/>
        <v>491.52</v>
      </c>
      <c r="H28" s="3"/>
      <c r="I28" s="52">
        <f t="shared" si="1"/>
        <v>0</v>
      </c>
    </row>
    <row r="29" spans="1:9" x14ac:dyDescent="0.3">
      <c r="A29" s="42"/>
      <c r="B29" s="47" t="s">
        <v>428</v>
      </c>
      <c r="C29" s="48" t="s">
        <v>54</v>
      </c>
      <c r="D29" s="49" t="s">
        <v>37</v>
      </c>
      <c r="E29" s="50">
        <v>12</v>
      </c>
      <c r="F29" s="44">
        <v>148.08000000000001</v>
      </c>
      <c r="G29" s="51">
        <f t="shared" si="0"/>
        <v>1776.96</v>
      </c>
      <c r="H29" s="3"/>
      <c r="I29" s="52">
        <f t="shared" si="1"/>
        <v>0</v>
      </c>
    </row>
    <row r="30" spans="1:9" x14ac:dyDescent="0.3">
      <c r="A30" s="42"/>
      <c r="B30" s="47" t="s">
        <v>429</v>
      </c>
      <c r="C30" s="48" t="s">
        <v>55</v>
      </c>
      <c r="D30" s="49" t="s">
        <v>37</v>
      </c>
      <c r="E30" s="50">
        <v>12</v>
      </c>
      <c r="F30" s="44">
        <v>163.80000000000001</v>
      </c>
      <c r="G30" s="51">
        <f t="shared" si="0"/>
        <v>1965.6</v>
      </c>
      <c r="H30" s="3"/>
      <c r="I30" s="52">
        <f t="shared" si="1"/>
        <v>0</v>
      </c>
    </row>
    <row r="31" spans="1:9" x14ac:dyDescent="0.3">
      <c r="A31" s="42"/>
      <c r="B31" s="47" t="s">
        <v>430</v>
      </c>
      <c r="C31" s="48" t="s">
        <v>56</v>
      </c>
      <c r="D31" s="49" t="s">
        <v>37</v>
      </c>
      <c r="E31" s="50">
        <v>12</v>
      </c>
      <c r="F31" s="44">
        <v>31.08</v>
      </c>
      <c r="G31" s="51">
        <f t="shared" si="0"/>
        <v>372.96</v>
      </c>
      <c r="H31" s="3"/>
      <c r="I31" s="52">
        <f t="shared" si="1"/>
        <v>0</v>
      </c>
    </row>
    <row r="32" spans="1:9" x14ac:dyDescent="0.3">
      <c r="A32" s="42"/>
      <c r="B32" s="47" t="s">
        <v>431</v>
      </c>
      <c r="C32" s="48" t="s">
        <v>57</v>
      </c>
      <c r="D32" s="49" t="s">
        <v>37</v>
      </c>
      <c r="E32" s="50">
        <v>12</v>
      </c>
      <c r="F32" s="44">
        <v>41.4</v>
      </c>
      <c r="G32" s="51">
        <f t="shared" si="0"/>
        <v>496.8</v>
      </c>
      <c r="H32" s="3"/>
      <c r="I32" s="52">
        <f t="shared" si="1"/>
        <v>0</v>
      </c>
    </row>
    <row r="33" spans="1:9" x14ac:dyDescent="0.3">
      <c r="A33" s="42"/>
      <c r="B33" s="47" t="s">
        <v>432</v>
      </c>
      <c r="C33" s="48" t="s">
        <v>58</v>
      </c>
      <c r="D33" s="49" t="s">
        <v>37</v>
      </c>
      <c r="E33" s="50">
        <v>12</v>
      </c>
      <c r="F33" s="44">
        <v>57.72</v>
      </c>
      <c r="G33" s="51">
        <f t="shared" si="0"/>
        <v>692.64</v>
      </c>
      <c r="H33" s="3"/>
      <c r="I33" s="52">
        <f t="shared" si="1"/>
        <v>0</v>
      </c>
    </row>
    <row r="34" spans="1:9" x14ac:dyDescent="0.3">
      <c r="A34" s="42"/>
      <c r="B34" s="47" t="s">
        <v>433</v>
      </c>
      <c r="C34" s="48" t="s">
        <v>59</v>
      </c>
      <c r="D34" s="49" t="s">
        <v>37</v>
      </c>
      <c r="E34" s="50">
        <v>12</v>
      </c>
      <c r="F34" s="44">
        <v>69.86</v>
      </c>
      <c r="G34" s="51">
        <f t="shared" si="0"/>
        <v>838.32</v>
      </c>
      <c r="H34" s="3"/>
      <c r="I34" s="52">
        <f t="shared" si="1"/>
        <v>0</v>
      </c>
    </row>
    <row r="35" spans="1:9" x14ac:dyDescent="0.3">
      <c r="A35" s="42"/>
      <c r="B35" s="47" t="s">
        <v>434</v>
      </c>
      <c r="C35" s="48" t="s">
        <v>60</v>
      </c>
      <c r="D35" s="49" t="s">
        <v>37</v>
      </c>
      <c r="E35" s="50">
        <v>14</v>
      </c>
      <c r="F35" s="44">
        <v>366.23</v>
      </c>
      <c r="G35" s="51">
        <f t="shared" si="0"/>
        <v>5127.22</v>
      </c>
      <c r="H35" s="3"/>
      <c r="I35" s="52">
        <f t="shared" si="1"/>
        <v>0</v>
      </c>
    </row>
    <row r="36" spans="1:9" x14ac:dyDescent="0.3">
      <c r="A36" s="42"/>
      <c r="B36" s="47" t="s">
        <v>435</v>
      </c>
      <c r="C36" s="48" t="s">
        <v>61</v>
      </c>
      <c r="D36" s="49" t="s">
        <v>37</v>
      </c>
      <c r="E36" s="50">
        <v>20</v>
      </c>
      <c r="F36" s="44">
        <v>660.36</v>
      </c>
      <c r="G36" s="51">
        <f t="shared" si="0"/>
        <v>13207.2</v>
      </c>
      <c r="H36" s="3"/>
      <c r="I36" s="52">
        <f t="shared" si="1"/>
        <v>0</v>
      </c>
    </row>
    <row r="37" spans="1:9" x14ac:dyDescent="0.3">
      <c r="A37" s="42"/>
      <c r="B37" s="47" t="s">
        <v>436</v>
      </c>
      <c r="C37" s="48" t="s">
        <v>62</v>
      </c>
      <c r="D37" s="49" t="s">
        <v>37</v>
      </c>
      <c r="E37" s="50">
        <v>8</v>
      </c>
      <c r="F37" s="44">
        <v>327</v>
      </c>
      <c r="G37" s="51">
        <f t="shared" si="0"/>
        <v>2616</v>
      </c>
      <c r="H37" s="3"/>
      <c r="I37" s="52">
        <f t="shared" si="1"/>
        <v>0</v>
      </c>
    </row>
    <row r="38" spans="1:9" x14ac:dyDescent="0.3">
      <c r="A38" s="42"/>
      <c r="B38" s="47" t="s">
        <v>437</v>
      </c>
      <c r="C38" s="48" t="s">
        <v>63</v>
      </c>
      <c r="D38" s="49" t="s">
        <v>37</v>
      </c>
      <c r="E38" s="50">
        <v>10</v>
      </c>
      <c r="F38" s="44">
        <v>391.37</v>
      </c>
      <c r="G38" s="51">
        <f t="shared" si="0"/>
        <v>3913.7</v>
      </c>
      <c r="H38" s="3"/>
      <c r="I38" s="52">
        <f t="shared" si="1"/>
        <v>0</v>
      </c>
    </row>
    <row r="39" spans="1:9" x14ac:dyDescent="0.3">
      <c r="A39" s="42"/>
      <c r="B39" s="47" t="s">
        <v>438</v>
      </c>
      <c r="C39" s="48" t="s">
        <v>64</v>
      </c>
      <c r="D39" s="49" t="s">
        <v>37</v>
      </c>
      <c r="E39" s="50">
        <v>34</v>
      </c>
      <c r="F39" s="44">
        <v>324.24</v>
      </c>
      <c r="G39" s="51">
        <f t="shared" si="0"/>
        <v>11024.16</v>
      </c>
      <c r="H39" s="3"/>
      <c r="I39" s="52">
        <f t="shared" si="1"/>
        <v>0</v>
      </c>
    </row>
    <row r="40" spans="1:9" x14ac:dyDescent="0.3">
      <c r="A40" s="42"/>
      <c r="B40" s="47" t="s">
        <v>439</v>
      </c>
      <c r="C40" s="48" t="s">
        <v>65</v>
      </c>
      <c r="D40" s="49" t="s">
        <v>37</v>
      </c>
      <c r="E40" s="50">
        <v>34</v>
      </c>
      <c r="F40" s="44">
        <v>384.12</v>
      </c>
      <c r="G40" s="51">
        <f t="shared" si="0"/>
        <v>13060.08</v>
      </c>
      <c r="H40" s="3"/>
      <c r="I40" s="52">
        <f t="shared" si="1"/>
        <v>0</v>
      </c>
    </row>
    <row r="41" spans="1:9" x14ac:dyDescent="0.3">
      <c r="A41" s="42"/>
      <c r="B41" s="47" t="s">
        <v>440</v>
      </c>
      <c r="C41" s="48" t="s">
        <v>66</v>
      </c>
      <c r="D41" s="49" t="s">
        <v>37</v>
      </c>
      <c r="E41" s="50">
        <v>14</v>
      </c>
      <c r="F41" s="44">
        <v>300.24</v>
      </c>
      <c r="G41" s="51">
        <f t="shared" si="0"/>
        <v>4203.3599999999997</v>
      </c>
      <c r="H41" s="3"/>
      <c r="I41" s="52">
        <f t="shared" si="1"/>
        <v>0</v>
      </c>
    </row>
    <row r="42" spans="1:9" x14ac:dyDescent="0.3">
      <c r="A42" s="42"/>
      <c r="B42" s="47" t="s">
        <v>441</v>
      </c>
      <c r="C42" s="48" t="s">
        <v>67</v>
      </c>
      <c r="D42" s="49" t="s">
        <v>37</v>
      </c>
      <c r="E42" s="50">
        <v>14</v>
      </c>
      <c r="F42" s="44">
        <v>348.6</v>
      </c>
      <c r="G42" s="51">
        <f t="shared" si="0"/>
        <v>4880.3999999999996</v>
      </c>
      <c r="H42" s="3"/>
      <c r="I42" s="52">
        <f t="shared" si="1"/>
        <v>0</v>
      </c>
    </row>
    <row r="43" spans="1:9" x14ac:dyDescent="0.3">
      <c r="A43" s="42"/>
      <c r="B43" s="47" t="s">
        <v>442</v>
      </c>
      <c r="C43" s="48" t="s">
        <v>68</v>
      </c>
      <c r="D43" s="49" t="s">
        <v>37</v>
      </c>
      <c r="E43" s="50">
        <v>32</v>
      </c>
      <c r="F43" s="44">
        <v>180.19</v>
      </c>
      <c r="G43" s="51">
        <f t="shared" si="0"/>
        <v>5766.08</v>
      </c>
      <c r="H43" s="3"/>
      <c r="I43" s="52">
        <f t="shared" si="1"/>
        <v>0</v>
      </c>
    </row>
    <row r="44" spans="1:9" x14ac:dyDescent="0.3">
      <c r="A44" s="42"/>
      <c r="B44" s="47" t="s">
        <v>443</v>
      </c>
      <c r="C44" s="48" t="s">
        <v>69</v>
      </c>
      <c r="D44" s="49" t="s">
        <v>37</v>
      </c>
      <c r="E44" s="50">
        <v>32</v>
      </c>
      <c r="F44" s="44">
        <v>250.44</v>
      </c>
      <c r="G44" s="51">
        <f t="shared" si="0"/>
        <v>8014.08</v>
      </c>
      <c r="H44" s="3"/>
      <c r="I44" s="52">
        <f t="shared" si="1"/>
        <v>0</v>
      </c>
    </row>
    <row r="45" spans="1:9" x14ac:dyDescent="0.3">
      <c r="A45" s="42"/>
      <c r="B45" s="47" t="s">
        <v>444</v>
      </c>
      <c r="C45" s="48" t="s">
        <v>71</v>
      </c>
      <c r="D45" s="49" t="s">
        <v>70</v>
      </c>
      <c r="E45" s="50">
        <v>12</v>
      </c>
      <c r="F45" s="44">
        <v>334.92</v>
      </c>
      <c r="G45" s="51">
        <f t="shared" si="0"/>
        <v>4019.04</v>
      </c>
      <c r="H45" s="3"/>
      <c r="I45" s="52">
        <f t="shared" si="1"/>
        <v>0</v>
      </c>
    </row>
    <row r="46" spans="1:9" x14ac:dyDescent="0.3">
      <c r="A46" s="42"/>
      <c r="B46" s="47" t="s">
        <v>445</v>
      </c>
      <c r="C46" s="48" t="s">
        <v>72</v>
      </c>
      <c r="D46" s="49" t="s">
        <v>70</v>
      </c>
      <c r="E46" s="50">
        <v>12</v>
      </c>
      <c r="F46" s="44">
        <v>446.64</v>
      </c>
      <c r="G46" s="51">
        <f t="shared" si="0"/>
        <v>5359.68</v>
      </c>
      <c r="H46" s="3"/>
      <c r="I46" s="52">
        <f t="shared" si="1"/>
        <v>0</v>
      </c>
    </row>
    <row r="47" spans="1:9" x14ac:dyDescent="0.3">
      <c r="A47" s="42"/>
      <c r="B47" s="47" t="s">
        <v>446</v>
      </c>
      <c r="C47" s="48" t="s">
        <v>73</v>
      </c>
      <c r="D47" s="49" t="s">
        <v>37</v>
      </c>
      <c r="E47" s="50">
        <v>8</v>
      </c>
      <c r="F47" s="44">
        <v>180</v>
      </c>
      <c r="G47" s="51">
        <f t="shared" si="0"/>
        <v>1440</v>
      </c>
      <c r="H47" s="3"/>
      <c r="I47" s="52">
        <f t="shared" si="1"/>
        <v>0</v>
      </c>
    </row>
    <row r="48" spans="1:9" x14ac:dyDescent="0.3">
      <c r="A48" s="42"/>
      <c r="B48" s="47" t="s">
        <v>447</v>
      </c>
      <c r="C48" s="48" t="s">
        <v>74</v>
      </c>
      <c r="D48" s="49" t="s">
        <v>37</v>
      </c>
      <c r="E48" s="50">
        <v>8</v>
      </c>
      <c r="F48" s="44">
        <v>408.24</v>
      </c>
      <c r="G48" s="51">
        <f t="shared" si="0"/>
        <v>3265.92</v>
      </c>
      <c r="H48" s="3"/>
      <c r="I48" s="52">
        <f t="shared" si="1"/>
        <v>0</v>
      </c>
    </row>
    <row r="49" spans="1:9" x14ac:dyDescent="0.3">
      <c r="A49" s="42"/>
      <c r="B49" s="47" t="s">
        <v>448</v>
      </c>
      <c r="C49" s="48" t="s">
        <v>75</v>
      </c>
      <c r="D49" s="49" t="s">
        <v>37</v>
      </c>
      <c r="E49" s="50">
        <v>8</v>
      </c>
      <c r="F49" s="44">
        <v>228.13</v>
      </c>
      <c r="G49" s="51">
        <f t="shared" si="0"/>
        <v>1825.04</v>
      </c>
      <c r="H49" s="3"/>
      <c r="I49" s="52">
        <f t="shared" si="1"/>
        <v>0</v>
      </c>
    </row>
    <row r="50" spans="1:9" x14ac:dyDescent="0.3">
      <c r="A50" s="42"/>
      <c r="B50" s="47" t="s">
        <v>449</v>
      </c>
      <c r="C50" s="48" t="s">
        <v>76</v>
      </c>
      <c r="D50" s="49" t="s">
        <v>37</v>
      </c>
      <c r="E50" s="50">
        <v>8</v>
      </c>
      <c r="F50" s="44">
        <v>228.24</v>
      </c>
      <c r="G50" s="51">
        <f t="shared" si="0"/>
        <v>1825.92</v>
      </c>
      <c r="H50" s="3"/>
      <c r="I50" s="52">
        <f t="shared" si="1"/>
        <v>0</v>
      </c>
    </row>
    <row r="51" spans="1:9" x14ac:dyDescent="0.3">
      <c r="A51" s="42"/>
      <c r="B51" s="47" t="s">
        <v>450</v>
      </c>
      <c r="C51" s="48" t="s">
        <v>77</v>
      </c>
      <c r="D51" s="49" t="s">
        <v>37</v>
      </c>
      <c r="E51" s="50">
        <v>8</v>
      </c>
      <c r="F51" s="44">
        <v>258</v>
      </c>
      <c r="G51" s="51">
        <f t="shared" si="0"/>
        <v>2064</v>
      </c>
      <c r="H51" s="3"/>
      <c r="I51" s="52">
        <f t="shared" si="1"/>
        <v>0</v>
      </c>
    </row>
    <row r="52" spans="1:9" x14ac:dyDescent="0.3">
      <c r="A52" s="42"/>
      <c r="B52" s="47" t="s">
        <v>451</v>
      </c>
      <c r="C52" s="48" t="s">
        <v>78</v>
      </c>
      <c r="D52" s="49" t="s">
        <v>37</v>
      </c>
      <c r="E52" s="50">
        <v>8</v>
      </c>
      <c r="F52" s="44">
        <v>260.64</v>
      </c>
      <c r="G52" s="51">
        <f t="shared" si="0"/>
        <v>2085.12</v>
      </c>
      <c r="H52" s="3"/>
      <c r="I52" s="52">
        <f t="shared" si="1"/>
        <v>0</v>
      </c>
    </row>
    <row r="53" spans="1:9" x14ac:dyDescent="0.3">
      <c r="A53" s="42"/>
      <c r="B53" s="47" t="s">
        <v>452</v>
      </c>
      <c r="C53" s="48" t="s">
        <v>79</v>
      </c>
      <c r="D53" s="49" t="s">
        <v>37</v>
      </c>
      <c r="E53" s="50">
        <v>30</v>
      </c>
      <c r="F53" s="44">
        <v>372.6</v>
      </c>
      <c r="G53" s="51">
        <f t="shared" si="0"/>
        <v>11178</v>
      </c>
      <c r="H53" s="3"/>
      <c r="I53" s="52">
        <f t="shared" si="1"/>
        <v>0</v>
      </c>
    </row>
    <row r="54" spans="1:9" x14ac:dyDescent="0.3">
      <c r="A54" s="42"/>
      <c r="B54" s="47" t="s">
        <v>453</v>
      </c>
      <c r="C54" s="48" t="s">
        <v>80</v>
      </c>
      <c r="D54" s="49" t="s">
        <v>37</v>
      </c>
      <c r="E54" s="50">
        <v>30</v>
      </c>
      <c r="F54" s="44">
        <v>414.6</v>
      </c>
      <c r="G54" s="51">
        <f t="shared" si="0"/>
        <v>12438</v>
      </c>
      <c r="H54" s="3"/>
      <c r="I54" s="52">
        <f t="shared" si="1"/>
        <v>0</v>
      </c>
    </row>
    <row r="55" spans="1:9" x14ac:dyDescent="0.3">
      <c r="A55" s="42"/>
      <c r="B55" s="47" t="s">
        <v>454</v>
      </c>
      <c r="C55" s="48" t="s">
        <v>81</v>
      </c>
      <c r="D55" s="49" t="s">
        <v>37</v>
      </c>
      <c r="E55" s="50">
        <v>30</v>
      </c>
      <c r="F55" s="44">
        <v>252.06</v>
      </c>
      <c r="G55" s="51">
        <f t="shared" si="0"/>
        <v>7561.8</v>
      </c>
      <c r="H55" s="3"/>
      <c r="I55" s="52">
        <f t="shared" si="1"/>
        <v>0</v>
      </c>
    </row>
    <row r="56" spans="1:9" x14ac:dyDescent="0.3">
      <c r="A56" s="42"/>
      <c r="B56" s="47" t="s">
        <v>455</v>
      </c>
      <c r="C56" s="48" t="s">
        <v>82</v>
      </c>
      <c r="D56" s="49" t="s">
        <v>37</v>
      </c>
      <c r="E56" s="50">
        <v>30</v>
      </c>
      <c r="F56" s="44">
        <v>288.60000000000002</v>
      </c>
      <c r="G56" s="51">
        <f t="shared" si="0"/>
        <v>8658</v>
      </c>
      <c r="H56" s="3"/>
      <c r="I56" s="52">
        <f t="shared" si="1"/>
        <v>0</v>
      </c>
    </row>
    <row r="57" spans="1:9" x14ac:dyDescent="0.3">
      <c r="A57" s="42"/>
      <c r="B57" s="47" t="s">
        <v>456</v>
      </c>
      <c r="C57" s="48" t="s">
        <v>83</v>
      </c>
      <c r="D57" s="49" t="s">
        <v>37</v>
      </c>
      <c r="E57" s="50">
        <v>30</v>
      </c>
      <c r="F57" s="44">
        <v>132.24</v>
      </c>
      <c r="G57" s="51">
        <f t="shared" si="0"/>
        <v>3967.2</v>
      </c>
      <c r="H57" s="3"/>
      <c r="I57" s="52">
        <f t="shared" si="1"/>
        <v>0</v>
      </c>
    </row>
    <row r="58" spans="1:9" x14ac:dyDescent="0.3">
      <c r="A58" s="42"/>
      <c r="B58" s="47" t="s">
        <v>457</v>
      </c>
      <c r="C58" s="48" t="s">
        <v>84</v>
      </c>
      <c r="D58" s="49" t="s">
        <v>37</v>
      </c>
      <c r="E58" s="50">
        <v>30</v>
      </c>
      <c r="F58" s="44">
        <v>154.19999999999999</v>
      </c>
      <c r="G58" s="51">
        <f t="shared" si="0"/>
        <v>4626</v>
      </c>
      <c r="H58" s="3"/>
      <c r="I58" s="52">
        <f t="shared" si="1"/>
        <v>0</v>
      </c>
    </row>
    <row r="59" spans="1:9" x14ac:dyDescent="0.3">
      <c r="A59" s="42"/>
      <c r="B59" s="47" t="s">
        <v>458</v>
      </c>
      <c r="C59" s="48" t="s">
        <v>85</v>
      </c>
      <c r="D59" s="49" t="s">
        <v>37</v>
      </c>
      <c r="E59" s="50">
        <v>30</v>
      </c>
      <c r="F59" s="44">
        <v>132.25</v>
      </c>
      <c r="G59" s="51">
        <f t="shared" si="0"/>
        <v>3967.5</v>
      </c>
      <c r="H59" s="3"/>
      <c r="I59" s="52">
        <f t="shared" si="1"/>
        <v>0</v>
      </c>
    </row>
    <row r="60" spans="1:9" x14ac:dyDescent="0.3">
      <c r="A60" s="42"/>
      <c r="B60" s="47" t="s">
        <v>459</v>
      </c>
      <c r="C60" s="48" t="s">
        <v>86</v>
      </c>
      <c r="D60" s="49" t="s">
        <v>37</v>
      </c>
      <c r="E60" s="50">
        <v>30</v>
      </c>
      <c r="F60" s="44">
        <v>150.19999999999999</v>
      </c>
      <c r="G60" s="51">
        <f t="shared" si="0"/>
        <v>4506</v>
      </c>
      <c r="H60" s="3"/>
      <c r="I60" s="52">
        <f t="shared" si="1"/>
        <v>0</v>
      </c>
    </row>
    <row r="61" spans="1:9" x14ac:dyDescent="0.3">
      <c r="A61" s="42"/>
      <c r="B61" s="47" t="s">
        <v>460</v>
      </c>
      <c r="C61" s="48" t="s">
        <v>605</v>
      </c>
      <c r="D61" s="49" t="s">
        <v>37</v>
      </c>
      <c r="E61" s="50">
        <v>10</v>
      </c>
      <c r="F61" s="44">
        <v>28.15</v>
      </c>
      <c r="G61" s="51">
        <f t="shared" si="0"/>
        <v>281.5</v>
      </c>
      <c r="H61" s="3"/>
      <c r="I61" s="52">
        <f t="shared" si="1"/>
        <v>0</v>
      </c>
    </row>
    <row r="62" spans="1:9" x14ac:dyDescent="0.3">
      <c r="A62" s="42"/>
      <c r="B62" s="47" t="s">
        <v>461</v>
      </c>
      <c r="C62" s="48" t="s">
        <v>606</v>
      </c>
      <c r="D62" s="49" t="s">
        <v>37</v>
      </c>
      <c r="E62" s="50">
        <v>10</v>
      </c>
      <c r="F62" s="44">
        <v>33.779999999999994</v>
      </c>
      <c r="G62" s="51">
        <f t="shared" si="0"/>
        <v>337.8</v>
      </c>
      <c r="H62" s="3"/>
      <c r="I62" s="52">
        <f t="shared" si="1"/>
        <v>0</v>
      </c>
    </row>
    <row r="63" spans="1:9" x14ac:dyDescent="0.3">
      <c r="A63" s="42"/>
      <c r="B63" s="47" t="s">
        <v>462</v>
      </c>
      <c r="C63" s="48" t="s">
        <v>607</v>
      </c>
      <c r="D63" s="49" t="s">
        <v>37</v>
      </c>
      <c r="E63" s="50">
        <v>1</v>
      </c>
      <c r="F63" s="44">
        <v>865</v>
      </c>
      <c r="G63" s="51">
        <f t="shared" si="0"/>
        <v>865</v>
      </c>
      <c r="H63" s="3"/>
      <c r="I63" s="52">
        <f t="shared" si="1"/>
        <v>0</v>
      </c>
    </row>
    <row r="64" spans="1:9" x14ac:dyDescent="0.3">
      <c r="A64" s="42"/>
      <c r="B64" s="47" t="s">
        <v>463</v>
      </c>
      <c r="C64" s="48" t="s">
        <v>609</v>
      </c>
      <c r="D64" s="49" t="s">
        <v>37</v>
      </c>
      <c r="E64" s="50">
        <v>1</v>
      </c>
      <c r="F64" s="44">
        <v>1038</v>
      </c>
      <c r="G64" s="51">
        <f t="shared" si="0"/>
        <v>1038</v>
      </c>
      <c r="H64" s="3"/>
      <c r="I64" s="52">
        <f t="shared" si="1"/>
        <v>0</v>
      </c>
    </row>
    <row r="65" spans="1:9" x14ac:dyDescent="0.3">
      <c r="A65" s="42"/>
      <c r="B65" s="47" t="s">
        <v>464</v>
      </c>
      <c r="C65" s="48" t="s">
        <v>608</v>
      </c>
      <c r="D65" s="49" t="s">
        <v>37</v>
      </c>
      <c r="E65" s="50">
        <v>5</v>
      </c>
      <c r="F65" s="44">
        <v>24.45</v>
      </c>
      <c r="G65" s="51">
        <f t="shared" si="0"/>
        <v>122.25</v>
      </c>
      <c r="H65" s="3"/>
      <c r="I65" s="52">
        <f t="shared" si="1"/>
        <v>0</v>
      </c>
    </row>
    <row r="66" spans="1:9" x14ac:dyDescent="0.3">
      <c r="A66" s="42"/>
      <c r="B66" s="47" t="s">
        <v>465</v>
      </c>
      <c r="C66" s="48" t="s">
        <v>610</v>
      </c>
      <c r="D66" s="49" t="s">
        <v>37</v>
      </c>
      <c r="E66" s="50">
        <v>5</v>
      </c>
      <c r="F66" s="44">
        <v>29.339999999999996</v>
      </c>
      <c r="G66" s="51">
        <f t="shared" si="0"/>
        <v>146.69999999999999</v>
      </c>
      <c r="H66" s="3"/>
      <c r="I66" s="52">
        <f t="shared" si="1"/>
        <v>0</v>
      </c>
    </row>
    <row r="67" spans="1:9" x14ac:dyDescent="0.3">
      <c r="A67" s="42"/>
      <c r="B67" s="47" t="s">
        <v>466</v>
      </c>
      <c r="C67" s="48" t="s">
        <v>636</v>
      </c>
      <c r="D67" s="49" t="s">
        <v>37</v>
      </c>
      <c r="E67" s="50">
        <v>1</v>
      </c>
      <c r="F67" s="44">
        <v>131.81</v>
      </c>
      <c r="G67" s="51">
        <f t="shared" si="0"/>
        <v>131.81</v>
      </c>
      <c r="H67" s="3"/>
      <c r="I67" s="52">
        <f t="shared" si="1"/>
        <v>0</v>
      </c>
    </row>
    <row r="68" spans="1:9" x14ac:dyDescent="0.3">
      <c r="A68" s="42"/>
      <c r="B68" s="47" t="s">
        <v>467</v>
      </c>
      <c r="C68" s="48" t="s">
        <v>637</v>
      </c>
      <c r="D68" s="49" t="s">
        <v>37</v>
      </c>
      <c r="E68" s="50">
        <v>1</v>
      </c>
      <c r="F68" s="44">
        <v>158.172</v>
      </c>
      <c r="G68" s="51">
        <f t="shared" si="0"/>
        <v>158.16999999999999</v>
      </c>
      <c r="H68" s="3"/>
      <c r="I68" s="52">
        <f t="shared" si="1"/>
        <v>0</v>
      </c>
    </row>
    <row r="69" spans="1:9" x14ac:dyDescent="0.3">
      <c r="A69" s="42"/>
      <c r="B69" s="47" t="s">
        <v>468</v>
      </c>
      <c r="C69" s="48" t="s">
        <v>642</v>
      </c>
      <c r="D69" s="49" t="s">
        <v>37</v>
      </c>
      <c r="E69" s="50">
        <v>1</v>
      </c>
      <c r="F69" s="44">
        <v>450.41</v>
      </c>
      <c r="G69" s="51">
        <f t="shared" si="0"/>
        <v>450.41</v>
      </c>
      <c r="H69" s="3"/>
      <c r="I69" s="52">
        <f t="shared" si="1"/>
        <v>0</v>
      </c>
    </row>
    <row r="70" spans="1:9" x14ac:dyDescent="0.3">
      <c r="A70" s="42"/>
      <c r="B70" s="47" t="s">
        <v>469</v>
      </c>
      <c r="C70" s="48" t="s">
        <v>643</v>
      </c>
      <c r="D70" s="49" t="s">
        <v>37</v>
      </c>
      <c r="E70" s="50">
        <v>1</v>
      </c>
      <c r="F70" s="44">
        <v>540.49199999999996</v>
      </c>
      <c r="G70" s="51">
        <f t="shared" si="0"/>
        <v>540.49</v>
      </c>
      <c r="H70" s="3"/>
      <c r="I70" s="52">
        <f t="shared" si="1"/>
        <v>0</v>
      </c>
    </row>
    <row r="71" spans="1:9" x14ac:dyDescent="0.3">
      <c r="A71" s="42"/>
      <c r="B71" s="47" t="s">
        <v>470</v>
      </c>
      <c r="C71" s="48" t="s">
        <v>649</v>
      </c>
      <c r="D71" s="49" t="s">
        <v>37</v>
      </c>
      <c r="E71" s="50">
        <v>2</v>
      </c>
      <c r="F71" s="44">
        <v>1098.8</v>
      </c>
      <c r="G71" s="51">
        <f t="shared" si="0"/>
        <v>2197.6</v>
      </c>
      <c r="H71" s="3"/>
      <c r="I71" s="52">
        <f t="shared" si="1"/>
        <v>0</v>
      </c>
    </row>
    <row r="72" spans="1:9" x14ac:dyDescent="0.3">
      <c r="A72" s="42"/>
      <c r="B72" s="47" t="s">
        <v>471</v>
      </c>
      <c r="C72" s="48" t="s">
        <v>651</v>
      </c>
      <c r="D72" s="49" t="s">
        <v>37</v>
      </c>
      <c r="E72" s="50">
        <v>2</v>
      </c>
      <c r="F72" s="44">
        <v>568.79999999999995</v>
      </c>
      <c r="G72" s="51">
        <f t="shared" si="0"/>
        <v>1137.5999999999999</v>
      </c>
      <c r="H72" s="3"/>
      <c r="I72" s="52">
        <f t="shared" si="1"/>
        <v>0</v>
      </c>
    </row>
    <row r="73" spans="1:9" x14ac:dyDescent="0.3">
      <c r="A73" s="42"/>
      <c r="B73" s="47" t="s">
        <v>472</v>
      </c>
      <c r="C73" s="48" t="s">
        <v>652</v>
      </c>
      <c r="D73" s="49" t="s">
        <v>37</v>
      </c>
      <c r="E73" s="50">
        <v>2</v>
      </c>
      <c r="F73" s="44">
        <v>89.45</v>
      </c>
      <c r="G73" s="51">
        <f t="shared" si="0"/>
        <v>178.9</v>
      </c>
      <c r="H73" s="3"/>
      <c r="I73" s="52">
        <f t="shared" si="1"/>
        <v>0</v>
      </c>
    </row>
    <row r="74" spans="1:9" x14ac:dyDescent="0.3">
      <c r="A74" s="42"/>
      <c r="B74" s="47" t="s">
        <v>473</v>
      </c>
      <c r="C74" s="48" t="s">
        <v>653</v>
      </c>
      <c r="D74" s="49" t="s">
        <v>37</v>
      </c>
      <c r="E74" s="50">
        <v>2</v>
      </c>
      <c r="F74" s="44">
        <v>147.12</v>
      </c>
      <c r="G74" s="51">
        <f t="shared" si="0"/>
        <v>294.24</v>
      </c>
      <c r="H74" s="3"/>
      <c r="I74" s="52">
        <f t="shared" si="1"/>
        <v>0</v>
      </c>
    </row>
    <row r="75" spans="1:9" x14ac:dyDescent="0.3">
      <c r="A75" s="42"/>
      <c r="B75" s="47" t="s">
        <v>474</v>
      </c>
      <c r="C75" s="48" t="s">
        <v>654</v>
      </c>
      <c r="D75" s="49" t="s">
        <v>37</v>
      </c>
      <c r="E75" s="50">
        <v>2</v>
      </c>
      <c r="F75" s="44">
        <v>55.28</v>
      </c>
      <c r="G75" s="51">
        <f t="shared" si="0"/>
        <v>110.56</v>
      </c>
      <c r="H75" s="3"/>
      <c r="I75" s="52">
        <f t="shared" si="1"/>
        <v>0</v>
      </c>
    </row>
    <row r="76" spans="1:9" x14ac:dyDescent="0.3">
      <c r="A76" s="42"/>
      <c r="B76" s="47" t="s">
        <v>475</v>
      </c>
      <c r="C76" s="48" t="s">
        <v>658</v>
      </c>
      <c r="D76" s="49" t="s">
        <v>37</v>
      </c>
      <c r="E76" s="50">
        <v>1</v>
      </c>
      <c r="F76" s="44">
        <v>1564.57</v>
      </c>
      <c r="G76" s="51">
        <f t="shared" si="0"/>
        <v>1564.57</v>
      </c>
      <c r="H76" s="3"/>
      <c r="I76" s="52">
        <f t="shared" si="1"/>
        <v>0</v>
      </c>
    </row>
    <row r="77" spans="1:9" x14ac:dyDescent="0.3">
      <c r="A77" s="42"/>
      <c r="B77" s="47" t="s">
        <v>671</v>
      </c>
      <c r="C77" s="48" t="s">
        <v>660</v>
      </c>
      <c r="D77" s="49" t="s">
        <v>37</v>
      </c>
      <c r="E77" s="50">
        <v>1</v>
      </c>
      <c r="F77" s="44">
        <v>89.45</v>
      </c>
      <c r="G77" s="51">
        <f t="shared" si="0"/>
        <v>89.45</v>
      </c>
      <c r="H77" s="3"/>
      <c r="I77" s="52">
        <f t="shared" si="1"/>
        <v>0</v>
      </c>
    </row>
    <row r="78" spans="1:9" x14ac:dyDescent="0.3">
      <c r="A78" s="42"/>
      <c r="B78" s="47" t="s">
        <v>672</v>
      </c>
      <c r="C78" s="48" t="s">
        <v>663</v>
      </c>
      <c r="D78" s="49" t="s">
        <v>37</v>
      </c>
      <c r="E78" s="50">
        <v>1</v>
      </c>
      <c r="F78" s="44">
        <v>140.68</v>
      </c>
      <c r="G78" s="51">
        <f t="shared" si="0"/>
        <v>140.68</v>
      </c>
      <c r="H78" s="3"/>
      <c r="I78" s="52">
        <f t="shared" si="1"/>
        <v>0</v>
      </c>
    </row>
    <row r="79" spans="1:9" x14ac:dyDescent="0.3">
      <c r="A79" s="42"/>
      <c r="B79" s="47" t="s">
        <v>673</v>
      </c>
      <c r="C79" s="48" t="s">
        <v>666</v>
      </c>
      <c r="D79" s="49" t="s">
        <v>37</v>
      </c>
      <c r="E79" s="50">
        <v>1</v>
      </c>
      <c r="F79" s="44">
        <v>25.9</v>
      </c>
      <c r="G79" s="51">
        <f t="shared" ref="G79:G82" si="2">ROUND(E79*F79,2)</f>
        <v>25.9</v>
      </c>
      <c r="H79" s="3"/>
      <c r="I79" s="52">
        <f t="shared" ref="I79:I82" si="3">ROUND(E79*H79,2)</f>
        <v>0</v>
      </c>
    </row>
    <row r="80" spans="1:9" x14ac:dyDescent="0.3">
      <c r="A80" s="42"/>
      <c r="B80" s="47" t="s">
        <v>674</v>
      </c>
      <c r="C80" s="48" t="s">
        <v>667</v>
      </c>
      <c r="D80" s="49" t="s">
        <v>37</v>
      </c>
      <c r="E80" s="50">
        <v>1</v>
      </c>
      <c r="F80" s="44">
        <v>714.69</v>
      </c>
      <c r="G80" s="51">
        <f t="shared" si="2"/>
        <v>714.69</v>
      </c>
      <c r="H80" s="3"/>
      <c r="I80" s="52">
        <f t="shared" si="3"/>
        <v>0</v>
      </c>
    </row>
    <row r="81" spans="1:9" x14ac:dyDescent="0.3">
      <c r="A81" s="42"/>
      <c r="B81" s="47" t="s">
        <v>675</v>
      </c>
      <c r="C81" s="48" t="s">
        <v>670</v>
      </c>
      <c r="D81" s="49" t="s">
        <v>37</v>
      </c>
      <c r="E81" s="50">
        <v>1</v>
      </c>
      <c r="F81" s="44">
        <v>488.62</v>
      </c>
      <c r="G81" s="51">
        <f t="shared" si="2"/>
        <v>488.62</v>
      </c>
      <c r="H81" s="3"/>
      <c r="I81" s="52">
        <f t="shared" si="3"/>
        <v>0</v>
      </c>
    </row>
    <row r="82" spans="1:9" x14ac:dyDescent="0.3">
      <c r="A82" s="42"/>
      <c r="B82" s="47" t="s">
        <v>678</v>
      </c>
      <c r="C82" s="48" t="s">
        <v>677</v>
      </c>
      <c r="D82" s="49" t="s">
        <v>37</v>
      </c>
      <c r="E82" s="50">
        <v>2</v>
      </c>
      <c r="F82" s="44">
        <v>224.38000000000002</v>
      </c>
      <c r="G82" s="51">
        <f t="shared" si="2"/>
        <v>448.76</v>
      </c>
      <c r="H82" s="3"/>
      <c r="I82" s="52">
        <f t="shared" si="3"/>
        <v>0</v>
      </c>
    </row>
    <row r="83" spans="1:9" s="1" customFormat="1" ht="15" customHeight="1" x14ac:dyDescent="0.3">
      <c r="A83" s="46" t="s">
        <v>31</v>
      </c>
      <c r="B83" s="46" t="s">
        <v>87</v>
      </c>
      <c r="C83" s="46" t="s">
        <v>88</v>
      </c>
      <c r="D83" s="43" t="s">
        <v>36</v>
      </c>
      <c r="E83" s="44"/>
      <c r="F83" s="44"/>
      <c r="G83" s="45"/>
      <c r="H83" s="44"/>
      <c r="I83" s="44"/>
    </row>
    <row r="84" spans="1:9" x14ac:dyDescent="0.3">
      <c r="A84" s="42"/>
      <c r="B84" s="47" t="s">
        <v>488</v>
      </c>
      <c r="C84" s="48" t="s">
        <v>90</v>
      </c>
      <c r="D84" s="49" t="s">
        <v>37</v>
      </c>
      <c r="E84" s="50">
        <v>8</v>
      </c>
      <c r="F84" s="44">
        <v>2004.91</v>
      </c>
      <c r="G84" s="51">
        <f>ROUND(E84*F84,2)</f>
        <v>16039.28</v>
      </c>
      <c r="H84" s="3"/>
      <c r="I84" s="52">
        <f t="shared" ref="I84:I147" si="4">ROUND(E84*H84,2)</f>
        <v>0</v>
      </c>
    </row>
    <row r="85" spans="1:9" x14ac:dyDescent="0.3">
      <c r="A85" s="42"/>
      <c r="B85" s="47" t="s">
        <v>489</v>
      </c>
      <c r="C85" s="48" t="s">
        <v>92</v>
      </c>
      <c r="D85" s="49" t="s">
        <v>37</v>
      </c>
      <c r="E85" s="50">
        <v>6</v>
      </c>
      <c r="F85" s="44">
        <v>2946.48</v>
      </c>
      <c r="G85" s="51">
        <f t="shared" ref="G85:G98" si="5">ROUND(E85*F85,2)</f>
        <v>17678.88</v>
      </c>
      <c r="H85" s="3"/>
      <c r="I85" s="52">
        <f t="shared" si="4"/>
        <v>0</v>
      </c>
    </row>
    <row r="86" spans="1:9" x14ac:dyDescent="0.3">
      <c r="A86" s="42"/>
      <c r="B86" s="47" t="s">
        <v>490</v>
      </c>
      <c r="C86" s="48" t="s">
        <v>94</v>
      </c>
      <c r="D86" s="49" t="s">
        <v>93</v>
      </c>
      <c r="E86" s="50">
        <v>7</v>
      </c>
      <c r="F86" s="44">
        <v>6.05</v>
      </c>
      <c r="G86" s="51">
        <f t="shared" si="5"/>
        <v>42.35</v>
      </c>
      <c r="H86" s="3"/>
      <c r="I86" s="52">
        <f t="shared" si="4"/>
        <v>0</v>
      </c>
    </row>
    <row r="87" spans="1:9" x14ac:dyDescent="0.3">
      <c r="A87" s="42"/>
      <c r="B87" s="47" t="s">
        <v>491</v>
      </c>
      <c r="C87" s="48" t="s">
        <v>95</v>
      </c>
      <c r="D87" s="49" t="s">
        <v>93</v>
      </c>
      <c r="E87" s="50">
        <v>7</v>
      </c>
      <c r="F87" s="44">
        <v>4.54</v>
      </c>
      <c r="G87" s="51">
        <f t="shared" si="5"/>
        <v>31.78</v>
      </c>
      <c r="H87" s="3"/>
      <c r="I87" s="52">
        <f t="shared" si="4"/>
        <v>0</v>
      </c>
    </row>
    <row r="88" spans="1:9" x14ac:dyDescent="0.3">
      <c r="A88" s="42"/>
      <c r="B88" s="47" t="s">
        <v>492</v>
      </c>
      <c r="C88" s="48" t="s">
        <v>96</v>
      </c>
      <c r="D88" s="49" t="s">
        <v>93</v>
      </c>
      <c r="E88" s="50">
        <v>7</v>
      </c>
      <c r="F88" s="44">
        <v>3.78</v>
      </c>
      <c r="G88" s="51">
        <f t="shared" si="5"/>
        <v>26.46</v>
      </c>
      <c r="H88" s="3"/>
      <c r="I88" s="52">
        <f t="shared" si="4"/>
        <v>0</v>
      </c>
    </row>
    <row r="89" spans="1:9" x14ac:dyDescent="0.3">
      <c r="A89" s="42"/>
      <c r="B89" s="47" t="s">
        <v>493</v>
      </c>
      <c r="C89" s="48" t="s">
        <v>97</v>
      </c>
      <c r="D89" s="49" t="s">
        <v>93</v>
      </c>
      <c r="E89" s="50">
        <v>7</v>
      </c>
      <c r="F89" s="44">
        <v>7.27</v>
      </c>
      <c r="G89" s="51">
        <f t="shared" si="5"/>
        <v>50.89</v>
      </c>
      <c r="H89" s="3"/>
      <c r="I89" s="52">
        <f t="shared" si="4"/>
        <v>0</v>
      </c>
    </row>
    <row r="90" spans="1:9" x14ac:dyDescent="0.3">
      <c r="A90" s="42"/>
      <c r="B90" s="47" t="s">
        <v>494</v>
      </c>
      <c r="C90" s="48" t="s">
        <v>98</v>
      </c>
      <c r="D90" s="49" t="s">
        <v>93</v>
      </c>
      <c r="E90" s="50">
        <v>7</v>
      </c>
      <c r="F90" s="44">
        <v>9.07</v>
      </c>
      <c r="G90" s="51">
        <f t="shared" si="5"/>
        <v>63.49</v>
      </c>
      <c r="H90" s="3"/>
      <c r="I90" s="52">
        <f t="shared" si="4"/>
        <v>0</v>
      </c>
    </row>
    <row r="91" spans="1:9" x14ac:dyDescent="0.3">
      <c r="A91" s="42"/>
      <c r="B91" s="47" t="s">
        <v>495</v>
      </c>
      <c r="C91" s="48" t="s">
        <v>99</v>
      </c>
      <c r="D91" s="49" t="s">
        <v>93</v>
      </c>
      <c r="E91" s="50">
        <v>7</v>
      </c>
      <c r="F91" s="44">
        <v>9.08</v>
      </c>
      <c r="G91" s="51">
        <f t="shared" si="5"/>
        <v>63.56</v>
      </c>
      <c r="H91" s="3"/>
      <c r="I91" s="52">
        <f t="shared" si="4"/>
        <v>0</v>
      </c>
    </row>
    <row r="92" spans="1:9" x14ac:dyDescent="0.3">
      <c r="A92" s="42"/>
      <c r="B92" s="47" t="s">
        <v>496</v>
      </c>
      <c r="C92" s="48" t="s">
        <v>100</v>
      </c>
      <c r="D92" s="49" t="s">
        <v>93</v>
      </c>
      <c r="E92" s="50">
        <v>4</v>
      </c>
      <c r="F92" s="44">
        <v>12.8</v>
      </c>
      <c r="G92" s="51">
        <f t="shared" si="5"/>
        <v>51.2</v>
      </c>
      <c r="H92" s="3"/>
      <c r="I92" s="52">
        <f t="shared" si="4"/>
        <v>0</v>
      </c>
    </row>
    <row r="93" spans="1:9" x14ac:dyDescent="0.3">
      <c r="A93" s="42"/>
      <c r="B93" s="47" t="s">
        <v>497</v>
      </c>
      <c r="C93" s="48" t="s">
        <v>101</v>
      </c>
      <c r="D93" s="49" t="s">
        <v>93</v>
      </c>
      <c r="E93" s="50">
        <v>4</v>
      </c>
      <c r="F93" s="44">
        <v>18.53</v>
      </c>
      <c r="G93" s="51">
        <f t="shared" si="5"/>
        <v>74.12</v>
      </c>
      <c r="H93" s="3"/>
      <c r="I93" s="52">
        <f t="shared" si="4"/>
        <v>0</v>
      </c>
    </row>
    <row r="94" spans="1:9" x14ac:dyDescent="0.3">
      <c r="A94" s="42"/>
      <c r="B94" s="47" t="s">
        <v>498</v>
      </c>
      <c r="C94" s="48" t="s">
        <v>691</v>
      </c>
      <c r="D94" s="49" t="s">
        <v>93</v>
      </c>
      <c r="E94" s="50">
        <v>4</v>
      </c>
      <c r="F94" s="44">
        <v>13.38</v>
      </c>
      <c r="G94" s="51">
        <f t="shared" si="5"/>
        <v>53.52</v>
      </c>
      <c r="H94" s="3"/>
      <c r="I94" s="52">
        <f t="shared" si="4"/>
        <v>0</v>
      </c>
    </row>
    <row r="95" spans="1:9" x14ac:dyDescent="0.3">
      <c r="A95" s="42"/>
      <c r="B95" s="47" t="s">
        <v>499</v>
      </c>
      <c r="C95" s="48" t="s">
        <v>103</v>
      </c>
      <c r="D95" s="49" t="s">
        <v>93</v>
      </c>
      <c r="E95" s="50">
        <v>4</v>
      </c>
      <c r="F95" s="44">
        <v>16.52</v>
      </c>
      <c r="G95" s="51">
        <f t="shared" si="5"/>
        <v>66.08</v>
      </c>
      <c r="H95" s="3"/>
      <c r="I95" s="52">
        <f t="shared" si="4"/>
        <v>0</v>
      </c>
    </row>
    <row r="96" spans="1:9" x14ac:dyDescent="0.3">
      <c r="A96" s="42"/>
      <c r="B96" s="47" t="s">
        <v>500</v>
      </c>
      <c r="C96" s="48" t="s">
        <v>617</v>
      </c>
      <c r="D96" s="49" t="s">
        <v>37</v>
      </c>
      <c r="E96" s="50">
        <v>4</v>
      </c>
      <c r="F96" s="44">
        <v>45.42</v>
      </c>
      <c r="G96" s="51">
        <f t="shared" si="5"/>
        <v>181.68</v>
      </c>
      <c r="H96" s="3"/>
      <c r="I96" s="52">
        <f t="shared" si="4"/>
        <v>0</v>
      </c>
    </row>
    <row r="97" spans="1:9" x14ac:dyDescent="0.3">
      <c r="A97" s="42"/>
      <c r="B97" s="47" t="s">
        <v>501</v>
      </c>
      <c r="C97" s="48" t="s">
        <v>618</v>
      </c>
      <c r="D97" s="49" t="s">
        <v>37</v>
      </c>
      <c r="E97" s="50">
        <v>4</v>
      </c>
      <c r="F97" s="44">
        <v>51.16</v>
      </c>
      <c r="G97" s="51">
        <f t="shared" si="5"/>
        <v>204.64</v>
      </c>
      <c r="H97" s="3"/>
      <c r="I97" s="52">
        <f t="shared" si="4"/>
        <v>0</v>
      </c>
    </row>
    <row r="98" spans="1:9" x14ac:dyDescent="0.3">
      <c r="A98" s="42"/>
      <c r="B98" s="47" t="s">
        <v>502</v>
      </c>
      <c r="C98" s="48" t="s">
        <v>619</v>
      </c>
      <c r="D98" s="49" t="s">
        <v>37</v>
      </c>
      <c r="E98" s="50">
        <v>4</v>
      </c>
      <c r="F98" s="44">
        <v>58.55</v>
      </c>
      <c r="G98" s="51">
        <f t="shared" si="5"/>
        <v>234.2</v>
      </c>
      <c r="H98" s="3"/>
      <c r="I98" s="52">
        <f t="shared" si="4"/>
        <v>0</v>
      </c>
    </row>
    <row r="99" spans="1:9" x14ac:dyDescent="0.3">
      <c r="A99" s="42"/>
      <c r="B99" s="47" t="s">
        <v>503</v>
      </c>
      <c r="C99" s="48" t="s">
        <v>620</v>
      </c>
      <c r="D99" s="49" t="s">
        <v>37</v>
      </c>
      <c r="E99" s="50">
        <v>4</v>
      </c>
      <c r="F99" s="44">
        <v>53.45</v>
      </c>
      <c r="G99" s="51">
        <f t="shared" ref="G99:G162" si="6">ROUND(E99*F99,2)</f>
        <v>213.8</v>
      </c>
      <c r="H99" s="3"/>
      <c r="I99" s="52">
        <f t="shared" si="4"/>
        <v>0</v>
      </c>
    </row>
    <row r="100" spans="1:9" x14ac:dyDescent="0.3">
      <c r="A100" s="42"/>
      <c r="B100" s="47" t="s">
        <v>504</v>
      </c>
      <c r="C100" s="48" t="s">
        <v>621</v>
      </c>
      <c r="D100" s="49" t="s">
        <v>37</v>
      </c>
      <c r="E100" s="50">
        <v>4</v>
      </c>
      <c r="F100" s="44">
        <v>60.19</v>
      </c>
      <c r="G100" s="51">
        <f t="shared" si="6"/>
        <v>240.76</v>
      </c>
      <c r="H100" s="3"/>
      <c r="I100" s="52">
        <f t="shared" si="4"/>
        <v>0</v>
      </c>
    </row>
    <row r="101" spans="1:9" x14ac:dyDescent="0.3">
      <c r="A101" s="42"/>
      <c r="B101" s="47" t="s">
        <v>505</v>
      </c>
      <c r="C101" s="48" t="s">
        <v>104</v>
      </c>
      <c r="D101" s="49" t="s">
        <v>37</v>
      </c>
      <c r="E101" s="50">
        <v>4</v>
      </c>
      <c r="F101" s="44">
        <v>68.88</v>
      </c>
      <c r="G101" s="51">
        <f t="shared" si="6"/>
        <v>275.52</v>
      </c>
      <c r="H101" s="3"/>
      <c r="I101" s="52">
        <f t="shared" si="4"/>
        <v>0</v>
      </c>
    </row>
    <row r="102" spans="1:9" x14ac:dyDescent="0.3">
      <c r="A102" s="42"/>
      <c r="B102" s="47" t="s">
        <v>506</v>
      </c>
      <c r="C102" s="48" t="s">
        <v>105</v>
      </c>
      <c r="D102" s="49" t="s">
        <v>37</v>
      </c>
      <c r="E102" s="50">
        <v>4</v>
      </c>
      <c r="F102" s="44">
        <v>5.94</v>
      </c>
      <c r="G102" s="51">
        <f t="shared" si="6"/>
        <v>23.76</v>
      </c>
      <c r="H102" s="3"/>
      <c r="I102" s="52">
        <f t="shared" si="4"/>
        <v>0</v>
      </c>
    </row>
    <row r="103" spans="1:9" x14ac:dyDescent="0.3">
      <c r="A103" s="42"/>
      <c r="B103" s="47" t="s">
        <v>507</v>
      </c>
      <c r="C103" s="48" t="s">
        <v>106</v>
      </c>
      <c r="D103" s="49" t="s">
        <v>37</v>
      </c>
      <c r="E103" s="50">
        <v>4</v>
      </c>
      <c r="F103" s="44">
        <v>67.38</v>
      </c>
      <c r="G103" s="51">
        <f t="shared" si="6"/>
        <v>269.52</v>
      </c>
      <c r="H103" s="3"/>
      <c r="I103" s="52">
        <f t="shared" si="4"/>
        <v>0</v>
      </c>
    </row>
    <row r="104" spans="1:9" x14ac:dyDescent="0.3">
      <c r="A104" s="42"/>
      <c r="B104" s="47" t="s">
        <v>508</v>
      </c>
      <c r="C104" s="48" t="s">
        <v>107</v>
      </c>
      <c r="D104" s="49" t="s">
        <v>37</v>
      </c>
      <c r="E104" s="50">
        <v>4</v>
      </c>
      <c r="F104" s="44">
        <v>121.92</v>
      </c>
      <c r="G104" s="51">
        <f t="shared" si="6"/>
        <v>487.68</v>
      </c>
      <c r="H104" s="3"/>
      <c r="I104" s="52">
        <f t="shared" si="4"/>
        <v>0</v>
      </c>
    </row>
    <row r="105" spans="1:9" x14ac:dyDescent="0.3">
      <c r="A105" s="42"/>
      <c r="B105" s="47" t="s">
        <v>509</v>
      </c>
      <c r="C105" s="48" t="s">
        <v>108</v>
      </c>
      <c r="D105" s="49" t="s">
        <v>37</v>
      </c>
      <c r="E105" s="50">
        <v>4</v>
      </c>
      <c r="F105" s="44">
        <v>23.76</v>
      </c>
      <c r="G105" s="51">
        <f t="shared" si="6"/>
        <v>95.04</v>
      </c>
      <c r="H105" s="3"/>
      <c r="I105" s="52">
        <f t="shared" si="4"/>
        <v>0</v>
      </c>
    </row>
    <row r="106" spans="1:9" x14ac:dyDescent="0.3">
      <c r="A106" s="42"/>
      <c r="B106" s="47" t="s">
        <v>510</v>
      </c>
      <c r="C106" s="48" t="s">
        <v>109</v>
      </c>
      <c r="D106" s="49" t="s">
        <v>37</v>
      </c>
      <c r="E106" s="50">
        <v>4</v>
      </c>
      <c r="F106" s="44">
        <v>25.2</v>
      </c>
      <c r="G106" s="51">
        <f t="shared" si="6"/>
        <v>100.8</v>
      </c>
      <c r="H106" s="3"/>
      <c r="I106" s="52">
        <f t="shared" si="4"/>
        <v>0</v>
      </c>
    </row>
    <row r="107" spans="1:9" x14ac:dyDescent="0.3">
      <c r="A107" s="42"/>
      <c r="B107" s="47" t="s">
        <v>511</v>
      </c>
      <c r="C107" s="48" t="s">
        <v>110</v>
      </c>
      <c r="D107" s="49" t="s">
        <v>37</v>
      </c>
      <c r="E107" s="50">
        <v>4</v>
      </c>
      <c r="F107" s="44">
        <v>27.6</v>
      </c>
      <c r="G107" s="51">
        <f t="shared" si="6"/>
        <v>110.4</v>
      </c>
      <c r="H107" s="3"/>
      <c r="I107" s="52">
        <f t="shared" si="4"/>
        <v>0</v>
      </c>
    </row>
    <row r="108" spans="1:9" x14ac:dyDescent="0.3">
      <c r="A108" s="42"/>
      <c r="B108" s="47" t="s">
        <v>512</v>
      </c>
      <c r="C108" s="48" t="s">
        <v>111</v>
      </c>
      <c r="D108" s="49" t="s">
        <v>37</v>
      </c>
      <c r="E108" s="50">
        <v>4</v>
      </c>
      <c r="F108" s="44">
        <v>27.83</v>
      </c>
      <c r="G108" s="51">
        <f t="shared" si="6"/>
        <v>111.32</v>
      </c>
      <c r="H108" s="3"/>
      <c r="I108" s="52">
        <f t="shared" si="4"/>
        <v>0</v>
      </c>
    </row>
    <row r="109" spans="1:9" x14ac:dyDescent="0.3">
      <c r="A109" s="42"/>
      <c r="B109" s="47" t="s">
        <v>513</v>
      </c>
      <c r="C109" s="48" t="s">
        <v>112</v>
      </c>
      <c r="D109" s="49" t="s">
        <v>37</v>
      </c>
      <c r="E109" s="50">
        <v>4</v>
      </c>
      <c r="F109" s="44">
        <v>28.93</v>
      </c>
      <c r="G109" s="51">
        <f t="shared" si="6"/>
        <v>115.72</v>
      </c>
      <c r="H109" s="3"/>
      <c r="I109" s="52">
        <f t="shared" si="4"/>
        <v>0</v>
      </c>
    </row>
    <row r="110" spans="1:9" x14ac:dyDescent="0.3">
      <c r="A110" s="42"/>
      <c r="B110" s="47" t="s">
        <v>514</v>
      </c>
      <c r="C110" s="48" t="s">
        <v>113</v>
      </c>
      <c r="D110" s="49" t="s">
        <v>37</v>
      </c>
      <c r="E110" s="50">
        <v>4</v>
      </c>
      <c r="F110" s="44">
        <v>30.48</v>
      </c>
      <c r="G110" s="51">
        <f t="shared" si="6"/>
        <v>121.92</v>
      </c>
      <c r="H110" s="3"/>
      <c r="I110" s="52">
        <f t="shared" si="4"/>
        <v>0</v>
      </c>
    </row>
    <row r="111" spans="1:9" x14ac:dyDescent="0.3">
      <c r="A111" s="42"/>
      <c r="B111" s="47" t="s">
        <v>515</v>
      </c>
      <c r="C111" s="48" t="s">
        <v>114</v>
      </c>
      <c r="D111" s="49" t="s">
        <v>37</v>
      </c>
      <c r="E111" s="50">
        <v>4</v>
      </c>
      <c r="F111" s="44">
        <v>36.479999999999997</v>
      </c>
      <c r="G111" s="51">
        <f t="shared" si="6"/>
        <v>145.91999999999999</v>
      </c>
      <c r="H111" s="3"/>
      <c r="I111" s="52">
        <f t="shared" si="4"/>
        <v>0</v>
      </c>
    </row>
    <row r="112" spans="1:9" x14ac:dyDescent="0.3">
      <c r="A112" s="42"/>
      <c r="B112" s="47" t="s">
        <v>516</v>
      </c>
      <c r="C112" s="48" t="s">
        <v>115</v>
      </c>
      <c r="D112" s="49" t="s">
        <v>37</v>
      </c>
      <c r="E112" s="50">
        <v>4</v>
      </c>
      <c r="F112" s="44">
        <v>65.400000000000006</v>
      </c>
      <c r="G112" s="51">
        <f t="shared" si="6"/>
        <v>261.60000000000002</v>
      </c>
      <c r="H112" s="3"/>
      <c r="I112" s="52">
        <f t="shared" si="4"/>
        <v>0</v>
      </c>
    </row>
    <row r="113" spans="1:9" x14ac:dyDescent="0.3">
      <c r="A113" s="42"/>
      <c r="B113" s="47" t="s">
        <v>517</v>
      </c>
      <c r="C113" s="48" t="s">
        <v>116</v>
      </c>
      <c r="D113" s="49" t="s">
        <v>37</v>
      </c>
      <c r="E113" s="50">
        <v>4</v>
      </c>
      <c r="F113" s="44">
        <v>69.72</v>
      </c>
      <c r="G113" s="51">
        <f t="shared" si="6"/>
        <v>278.88</v>
      </c>
      <c r="H113" s="3"/>
      <c r="I113" s="52">
        <f t="shared" si="4"/>
        <v>0</v>
      </c>
    </row>
    <row r="114" spans="1:9" x14ac:dyDescent="0.3">
      <c r="A114" s="42"/>
      <c r="B114" s="47" t="s">
        <v>518</v>
      </c>
      <c r="C114" s="48" t="s">
        <v>117</v>
      </c>
      <c r="D114" s="49" t="s">
        <v>37</v>
      </c>
      <c r="E114" s="50">
        <v>4</v>
      </c>
      <c r="F114" s="44">
        <v>58.2</v>
      </c>
      <c r="G114" s="51">
        <f t="shared" si="6"/>
        <v>232.8</v>
      </c>
      <c r="H114" s="3"/>
      <c r="I114" s="52">
        <f t="shared" si="4"/>
        <v>0</v>
      </c>
    </row>
    <row r="115" spans="1:9" x14ac:dyDescent="0.3">
      <c r="A115" s="42"/>
      <c r="B115" s="47" t="s">
        <v>519</v>
      </c>
      <c r="C115" s="48" t="s">
        <v>118</v>
      </c>
      <c r="D115" s="49" t="s">
        <v>37</v>
      </c>
      <c r="E115" s="50">
        <v>4</v>
      </c>
      <c r="F115" s="44">
        <v>67.06</v>
      </c>
      <c r="G115" s="51">
        <f t="shared" si="6"/>
        <v>268.24</v>
      </c>
      <c r="H115" s="3"/>
      <c r="I115" s="52">
        <f t="shared" si="4"/>
        <v>0</v>
      </c>
    </row>
    <row r="116" spans="1:9" x14ac:dyDescent="0.3">
      <c r="A116" s="42"/>
      <c r="B116" s="47" t="s">
        <v>520</v>
      </c>
      <c r="C116" s="48" t="s">
        <v>119</v>
      </c>
      <c r="D116" s="49" t="s">
        <v>37</v>
      </c>
      <c r="E116" s="50">
        <v>4</v>
      </c>
      <c r="F116" s="44">
        <v>71.400000000000006</v>
      </c>
      <c r="G116" s="51">
        <f t="shared" si="6"/>
        <v>285.60000000000002</v>
      </c>
      <c r="H116" s="3"/>
      <c r="I116" s="52">
        <f t="shared" si="4"/>
        <v>0</v>
      </c>
    </row>
    <row r="117" spans="1:9" x14ac:dyDescent="0.3">
      <c r="A117" s="42"/>
      <c r="B117" s="47" t="s">
        <v>521</v>
      </c>
      <c r="C117" s="48" t="s">
        <v>120</v>
      </c>
      <c r="D117" s="49" t="s">
        <v>37</v>
      </c>
      <c r="E117" s="50">
        <v>4</v>
      </c>
      <c r="F117" s="44">
        <v>150.6</v>
      </c>
      <c r="G117" s="51">
        <f t="shared" si="6"/>
        <v>602.4</v>
      </c>
      <c r="H117" s="3"/>
      <c r="I117" s="52">
        <f t="shared" si="4"/>
        <v>0</v>
      </c>
    </row>
    <row r="118" spans="1:9" x14ac:dyDescent="0.3">
      <c r="A118" s="42"/>
      <c r="B118" s="47" t="s">
        <v>522</v>
      </c>
      <c r="C118" s="48" t="s">
        <v>121</v>
      </c>
      <c r="D118" s="49" t="s">
        <v>37</v>
      </c>
      <c r="E118" s="50">
        <v>4</v>
      </c>
      <c r="F118" s="44">
        <v>149.1</v>
      </c>
      <c r="G118" s="51">
        <f t="shared" si="6"/>
        <v>596.4</v>
      </c>
      <c r="H118" s="3"/>
      <c r="I118" s="52">
        <f t="shared" si="4"/>
        <v>0</v>
      </c>
    </row>
    <row r="119" spans="1:9" x14ac:dyDescent="0.3">
      <c r="A119" s="42"/>
      <c r="B119" s="47" t="s">
        <v>523</v>
      </c>
      <c r="C119" s="48" t="s">
        <v>122</v>
      </c>
      <c r="D119" s="49" t="s">
        <v>37</v>
      </c>
      <c r="E119" s="50">
        <v>4</v>
      </c>
      <c r="F119" s="44">
        <v>103.8</v>
      </c>
      <c r="G119" s="51">
        <f t="shared" si="6"/>
        <v>415.2</v>
      </c>
      <c r="H119" s="3"/>
      <c r="I119" s="52">
        <f t="shared" si="4"/>
        <v>0</v>
      </c>
    </row>
    <row r="120" spans="1:9" x14ac:dyDescent="0.3">
      <c r="A120" s="42"/>
      <c r="B120" s="47" t="s">
        <v>524</v>
      </c>
      <c r="C120" s="48" t="s">
        <v>123</v>
      </c>
      <c r="D120" s="49" t="s">
        <v>37</v>
      </c>
      <c r="E120" s="50">
        <v>4</v>
      </c>
      <c r="F120" s="44">
        <v>97.45</v>
      </c>
      <c r="G120" s="51">
        <f t="shared" si="6"/>
        <v>389.8</v>
      </c>
      <c r="H120" s="3"/>
      <c r="I120" s="52">
        <f t="shared" si="4"/>
        <v>0</v>
      </c>
    </row>
    <row r="121" spans="1:9" x14ac:dyDescent="0.3">
      <c r="A121" s="42"/>
      <c r="B121" s="47" t="s">
        <v>525</v>
      </c>
      <c r="C121" s="48" t="s">
        <v>124</v>
      </c>
      <c r="D121" s="49" t="s">
        <v>37</v>
      </c>
      <c r="E121" s="50">
        <v>4</v>
      </c>
      <c r="F121" s="44">
        <v>187.45</v>
      </c>
      <c r="G121" s="51">
        <f t="shared" si="6"/>
        <v>749.8</v>
      </c>
      <c r="H121" s="3"/>
      <c r="I121" s="52">
        <f t="shared" si="4"/>
        <v>0</v>
      </c>
    </row>
    <row r="122" spans="1:9" x14ac:dyDescent="0.3">
      <c r="A122" s="42"/>
      <c r="B122" s="47" t="s">
        <v>526</v>
      </c>
      <c r="C122" s="48" t="s">
        <v>125</v>
      </c>
      <c r="D122" s="49" t="s">
        <v>37</v>
      </c>
      <c r="E122" s="50">
        <v>4</v>
      </c>
      <c r="F122" s="44">
        <v>191.4</v>
      </c>
      <c r="G122" s="51">
        <f t="shared" si="6"/>
        <v>765.6</v>
      </c>
      <c r="H122" s="3"/>
      <c r="I122" s="52">
        <f t="shared" si="4"/>
        <v>0</v>
      </c>
    </row>
    <row r="123" spans="1:9" x14ac:dyDescent="0.3">
      <c r="A123" s="42"/>
      <c r="B123" s="47" t="s">
        <v>527</v>
      </c>
      <c r="C123" s="48" t="s">
        <v>126</v>
      </c>
      <c r="D123" s="49" t="s">
        <v>37</v>
      </c>
      <c r="E123" s="50">
        <v>4</v>
      </c>
      <c r="F123" s="44">
        <v>201.85</v>
      </c>
      <c r="G123" s="51">
        <f t="shared" si="6"/>
        <v>807.4</v>
      </c>
      <c r="H123" s="3"/>
      <c r="I123" s="52">
        <f t="shared" si="4"/>
        <v>0</v>
      </c>
    </row>
    <row r="124" spans="1:9" x14ac:dyDescent="0.3">
      <c r="A124" s="42"/>
      <c r="B124" s="47" t="s">
        <v>528</v>
      </c>
      <c r="C124" s="48" t="s">
        <v>127</v>
      </c>
      <c r="D124" s="49" t="s">
        <v>37</v>
      </c>
      <c r="E124" s="50">
        <v>4</v>
      </c>
      <c r="F124" s="44">
        <v>194.4</v>
      </c>
      <c r="G124" s="51">
        <f t="shared" si="6"/>
        <v>777.6</v>
      </c>
      <c r="H124" s="3"/>
      <c r="I124" s="52">
        <f t="shared" si="4"/>
        <v>0</v>
      </c>
    </row>
    <row r="125" spans="1:9" x14ac:dyDescent="0.3">
      <c r="A125" s="42"/>
      <c r="B125" s="47" t="s">
        <v>529</v>
      </c>
      <c r="C125" s="48" t="s">
        <v>128</v>
      </c>
      <c r="D125" s="49" t="s">
        <v>37</v>
      </c>
      <c r="E125" s="50">
        <v>4</v>
      </c>
      <c r="F125" s="44">
        <v>127</v>
      </c>
      <c r="G125" s="51">
        <f t="shared" si="6"/>
        <v>508</v>
      </c>
      <c r="H125" s="3"/>
      <c r="I125" s="52">
        <f t="shared" si="4"/>
        <v>0</v>
      </c>
    </row>
    <row r="126" spans="1:9" x14ac:dyDescent="0.3">
      <c r="A126" s="42"/>
      <c r="B126" s="47" t="s">
        <v>530</v>
      </c>
      <c r="C126" s="48" t="s">
        <v>129</v>
      </c>
      <c r="D126" s="49" t="s">
        <v>37</v>
      </c>
      <c r="E126" s="50">
        <v>4</v>
      </c>
      <c r="F126" s="44">
        <v>132.25</v>
      </c>
      <c r="G126" s="51">
        <f t="shared" si="6"/>
        <v>529</v>
      </c>
      <c r="H126" s="3"/>
      <c r="I126" s="52">
        <f t="shared" si="4"/>
        <v>0</v>
      </c>
    </row>
    <row r="127" spans="1:9" x14ac:dyDescent="0.3">
      <c r="A127" s="42"/>
      <c r="B127" s="47" t="s">
        <v>531</v>
      </c>
      <c r="C127" s="48" t="s">
        <v>130</v>
      </c>
      <c r="D127" s="49" t="s">
        <v>93</v>
      </c>
      <c r="E127" s="50">
        <v>4</v>
      </c>
      <c r="F127" s="44">
        <v>0.5</v>
      </c>
      <c r="G127" s="51">
        <f t="shared" si="6"/>
        <v>2</v>
      </c>
      <c r="H127" s="3"/>
      <c r="I127" s="52">
        <f t="shared" si="4"/>
        <v>0</v>
      </c>
    </row>
    <row r="128" spans="1:9" x14ac:dyDescent="0.3">
      <c r="A128" s="42"/>
      <c r="B128" s="47" t="s">
        <v>532</v>
      </c>
      <c r="C128" s="48" t="s">
        <v>131</v>
      </c>
      <c r="D128" s="49" t="s">
        <v>93</v>
      </c>
      <c r="E128" s="50">
        <v>4</v>
      </c>
      <c r="F128" s="44">
        <v>0.7</v>
      </c>
      <c r="G128" s="51">
        <f t="shared" si="6"/>
        <v>2.8</v>
      </c>
      <c r="H128" s="3"/>
      <c r="I128" s="52">
        <f t="shared" si="4"/>
        <v>0</v>
      </c>
    </row>
    <row r="129" spans="1:9" x14ac:dyDescent="0.3">
      <c r="A129" s="42"/>
      <c r="B129" s="47" t="s">
        <v>533</v>
      </c>
      <c r="C129" s="48" t="s">
        <v>132</v>
      </c>
      <c r="D129" s="49" t="s">
        <v>93</v>
      </c>
      <c r="E129" s="50">
        <v>4</v>
      </c>
      <c r="F129" s="44">
        <v>1.1000000000000001</v>
      </c>
      <c r="G129" s="51">
        <f t="shared" si="6"/>
        <v>4.4000000000000004</v>
      </c>
      <c r="H129" s="3"/>
      <c r="I129" s="52">
        <f t="shared" si="4"/>
        <v>0</v>
      </c>
    </row>
    <row r="130" spans="1:9" x14ac:dyDescent="0.3">
      <c r="A130" s="42"/>
      <c r="B130" s="47" t="s">
        <v>534</v>
      </c>
      <c r="C130" s="48" t="s">
        <v>133</v>
      </c>
      <c r="D130" s="49" t="s">
        <v>93</v>
      </c>
      <c r="E130" s="50">
        <v>4</v>
      </c>
      <c r="F130" s="44">
        <v>1.3</v>
      </c>
      <c r="G130" s="51">
        <f t="shared" si="6"/>
        <v>5.2</v>
      </c>
      <c r="H130" s="3"/>
      <c r="I130" s="52">
        <f t="shared" si="4"/>
        <v>0</v>
      </c>
    </row>
    <row r="131" spans="1:9" x14ac:dyDescent="0.3">
      <c r="A131" s="42"/>
      <c r="B131" s="47" t="s">
        <v>535</v>
      </c>
      <c r="C131" s="48" t="s">
        <v>134</v>
      </c>
      <c r="D131" s="49" t="s">
        <v>93</v>
      </c>
      <c r="E131" s="50">
        <v>4</v>
      </c>
      <c r="F131" s="44">
        <v>3.3</v>
      </c>
      <c r="G131" s="51">
        <f t="shared" si="6"/>
        <v>13.2</v>
      </c>
      <c r="H131" s="3"/>
      <c r="I131" s="52">
        <f t="shared" si="4"/>
        <v>0</v>
      </c>
    </row>
    <row r="132" spans="1:9" x14ac:dyDescent="0.3">
      <c r="A132" s="42"/>
      <c r="B132" s="47" t="s">
        <v>536</v>
      </c>
      <c r="C132" s="48" t="s">
        <v>135</v>
      </c>
      <c r="D132" s="49" t="s">
        <v>93</v>
      </c>
      <c r="E132" s="50">
        <v>4</v>
      </c>
      <c r="F132" s="44">
        <v>3.5</v>
      </c>
      <c r="G132" s="51">
        <f t="shared" si="6"/>
        <v>14</v>
      </c>
      <c r="H132" s="3"/>
      <c r="I132" s="52">
        <f t="shared" si="4"/>
        <v>0</v>
      </c>
    </row>
    <row r="133" spans="1:9" x14ac:dyDescent="0.3">
      <c r="A133" s="42"/>
      <c r="B133" s="47" t="s">
        <v>537</v>
      </c>
      <c r="C133" s="48" t="s">
        <v>136</v>
      </c>
      <c r="D133" s="49" t="s">
        <v>93</v>
      </c>
      <c r="E133" s="50">
        <v>4</v>
      </c>
      <c r="F133" s="44">
        <v>0.75</v>
      </c>
      <c r="G133" s="51">
        <f t="shared" si="6"/>
        <v>3</v>
      </c>
      <c r="H133" s="3"/>
      <c r="I133" s="52">
        <f t="shared" si="4"/>
        <v>0</v>
      </c>
    </row>
    <row r="134" spans="1:9" x14ac:dyDescent="0.3">
      <c r="A134" s="42"/>
      <c r="B134" s="47" t="s">
        <v>538</v>
      </c>
      <c r="C134" s="48" t="s">
        <v>137</v>
      </c>
      <c r="D134" s="49" t="s">
        <v>93</v>
      </c>
      <c r="E134" s="50">
        <v>4</v>
      </c>
      <c r="F134" s="44">
        <v>1</v>
      </c>
      <c r="G134" s="51">
        <f t="shared" si="6"/>
        <v>4</v>
      </c>
      <c r="H134" s="3"/>
      <c r="I134" s="52">
        <f t="shared" si="4"/>
        <v>0</v>
      </c>
    </row>
    <row r="135" spans="1:9" x14ac:dyDescent="0.3">
      <c r="A135" s="42"/>
      <c r="B135" s="47" t="s">
        <v>539</v>
      </c>
      <c r="C135" s="48" t="s">
        <v>138</v>
      </c>
      <c r="D135" s="49" t="s">
        <v>93</v>
      </c>
      <c r="E135" s="50">
        <v>4</v>
      </c>
      <c r="F135" s="44">
        <v>1.3</v>
      </c>
      <c r="G135" s="51">
        <f t="shared" si="6"/>
        <v>5.2</v>
      </c>
      <c r="H135" s="3"/>
      <c r="I135" s="52">
        <f t="shared" si="4"/>
        <v>0</v>
      </c>
    </row>
    <row r="136" spans="1:9" x14ac:dyDescent="0.3">
      <c r="A136" s="42"/>
      <c r="B136" s="47" t="s">
        <v>540</v>
      </c>
      <c r="C136" s="48" t="s">
        <v>139</v>
      </c>
      <c r="D136" s="49" t="s">
        <v>93</v>
      </c>
      <c r="E136" s="50">
        <v>4</v>
      </c>
      <c r="F136" s="44">
        <v>1.5</v>
      </c>
      <c r="G136" s="51">
        <f t="shared" si="6"/>
        <v>6</v>
      </c>
      <c r="H136" s="3"/>
      <c r="I136" s="52">
        <f t="shared" si="4"/>
        <v>0</v>
      </c>
    </row>
    <row r="137" spans="1:9" x14ac:dyDescent="0.3">
      <c r="A137" s="42"/>
      <c r="B137" s="47" t="s">
        <v>541</v>
      </c>
      <c r="C137" s="48" t="s">
        <v>140</v>
      </c>
      <c r="D137" s="49" t="s">
        <v>93</v>
      </c>
      <c r="E137" s="50">
        <v>4</v>
      </c>
      <c r="F137" s="44">
        <v>2.6</v>
      </c>
      <c r="G137" s="51">
        <f t="shared" si="6"/>
        <v>10.4</v>
      </c>
      <c r="H137" s="3"/>
      <c r="I137" s="52">
        <f t="shared" si="4"/>
        <v>0</v>
      </c>
    </row>
    <row r="138" spans="1:9" x14ac:dyDescent="0.3">
      <c r="A138" s="42"/>
      <c r="B138" s="47" t="s">
        <v>542</v>
      </c>
      <c r="C138" s="48" t="s">
        <v>141</v>
      </c>
      <c r="D138" s="49" t="s">
        <v>93</v>
      </c>
      <c r="E138" s="50">
        <v>4</v>
      </c>
      <c r="F138" s="44">
        <v>4</v>
      </c>
      <c r="G138" s="51">
        <f t="shared" si="6"/>
        <v>16</v>
      </c>
      <c r="H138" s="3"/>
      <c r="I138" s="52">
        <f t="shared" si="4"/>
        <v>0</v>
      </c>
    </row>
    <row r="139" spans="1:9" x14ac:dyDescent="0.3">
      <c r="A139" s="42"/>
      <c r="B139" s="47" t="s">
        <v>543</v>
      </c>
      <c r="C139" s="48" t="s">
        <v>142</v>
      </c>
      <c r="D139" s="49" t="s">
        <v>93</v>
      </c>
      <c r="E139" s="50">
        <v>4</v>
      </c>
      <c r="F139" s="44">
        <v>5.75</v>
      </c>
      <c r="G139" s="51">
        <f t="shared" si="6"/>
        <v>23</v>
      </c>
      <c r="H139" s="3"/>
      <c r="I139" s="52">
        <f t="shared" si="4"/>
        <v>0</v>
      </c>
    </row>
    <row r="140" spans="1:9" x14ac:dyDescent="0.3">
      <c r="A140" s="42"/>
      <c r="B140" s="47" t="s">
        <v>544</v>
      </c>
      <c r="C140" s="48" t="s">
        <v>143</v>
      </c>
      <c r="D140" s="49" t="s">
        <v>93</v>
      </c>
      <c r="E140" s="50">
        <v>4</v>
      </c>
      <c r="F140" s="44">
        <v>8</v>
      </c>
      <c r="G140" s="51">
        <f t="shared" si="6"/>
        <v>32</v>
      </c>
      <c r="H140" s="3"/>
      <c r="I140" s="52">
        <f t="shared" si="4"/>
        <v>0</v>
      </c>
    </row>
    <row r="141" spans="1:9" x14ac:dyDescent="0.3">
      <c r="A141" s="42"/>
      <c r="B141" s="47" t="s">
        <v>545</v>
      </c>
      <c r="C141" s="48" t="s">
        <v>144</v>
      </c>
      <c r="D141" s="49" t="s">
        <v>93</v>
      </c>
      <c r="E141" s="50">
        <v>4</v>
      </c>
      <c r="F141" s="44">
        <v>9.5</v>
      </c>
      <c r="G141" s="51">
        <f t="shared" si="6"/>
        <v>38</v>
      </c>
      <c r="H141" s="3"/>
      <c r="I141" s="52">
        <f t="shared" si="4"/>
        <v>0</v>
      </c>
    </row>
    <row r="142" spans="1:9" x14ac:dyDescent="0.3">
      <c r="A142" s="42"/>
      <c r="B142" s="47" t="s">
        <v>546</v>
      </c>
      <c r="C142" s="48" t="s">
        <v>145</v>
      </c>
      <c r="D142" s="49" t="s">
        <v>93</v>
      </c>
      <c r="E142" s="50">
        <v>4</v>
      </c>
      <c r="F142" s="44">
        <v>11.5</v>
      </c>
      <c r="G142" s="51">
        <f t="shared" si="6"/>
        <v>46</v>
      </c>
      <c r="H142" s="3"/>
      <c r="I142" s="52">
        <f t="shared" si="4"/>
        <v>0</v>
      </c>
    </row>
    <row r="143" spans="1:9" x14ac:dyDescent="0.3">
      <c r="A143" s="42"/>
      <c r="B143" s="47" t="s">
        <v>547</v>
      </c>
      <c r="C143" s="48" t="s">
        <v>146</v>
      </c>
      <c r="D143" s="49" t="s">
        <v>93</v>
      </c>
      <c r="E143" s="50">
        <v>4</v>
      </c>
      <c r="F143" s="44">
        <v>15</v>
      </c>
      <c r="G143" s="51">
        <f t="shared" si="6"/>
        <v>60</v>
      </c>
      <c r="H143" s="3"/>
      <c r="I143" s="52">
        <f t="shared" si="4"/>
        <v>0</v>
      </c>
    </row>
    <row r="144" spans="1:9" x14ac:dyDescent="0.3">
      <c r="A144" s="42"/>
      <c r="B144" s="47" t="s">
        <v>548</v>
      </c>
      <c r="C144" s="48" t="s">
        <v>147</v>
      </c>
      <c r="D144" s="49" t="s">
        <v>93</v>
      </c>
      <c r="E144" s="50">
        <v>4</v>
      </c>
      <c r="F144" s="44">
        <v>20</v>
      </c>
      <c r="G144" s="51">
        <f t="shared" si="6"/>
        <v>80</v>
      </c>
      <c r="H144" s="3"/>
      <c r="I144" s="52">
        <f t="shared" si="4"/>
        <v>0</v>
      </c>
    </row>
    <row r="145" spans="1:9" x14ac:dyDescent="0.3">
      <c r="A145" s="42"/>
      <c r="B145" s="47" t="s">
        <v>549</v>
      </c>
      <c r="C145" s="48" t="s">
        <v>148</v>
      </c>
      <c r="D145" s="49" t="s">
        <v>93</v>
      </c>
      <c r="E145" s="50">
        <v>4</v>
      </c>
      <c r="F145" s="44">
        <v>1.5</v>
      </c>
      <c r="G145" s="51">
        <f t="shared" si="6"/>
        <v>6</v>
      </c>
      <c r="H145" s="3"/>
      <c r="I145" s="52">
        <f t="shared" si="4"/>
        <v>0</v>
      </c>
    </row>
    <row r="146" spans="1:9" x14ac:dyDescent="0.3">
      <c r="A146" s="42"/>
      <c r="B146" s="47" t="s">
        <v>550</v>
      </c>
      <c r="C146" s="48" t="s">
        <v>149</v>
      </c>
      <c r="D146" s="49" t="s">
        <v>93</v>
      </c>
      <c r="E146" s="50">
        <v>4</v>
      </c>
      <c r="F146" s="44">
        <v>2</v>
      </c>
      <c r="G146" s="51">
        <f t="shared" si="6"/>
        <v>8</v>
      </c>
      <c r="H146" s="3"/>
      <c r="I146" s="52">
        <f t="shared" si="4"/>
        <v>0</v>
      </c>
    </row>
    <row r="147" spans="1:9" x14ac:dyDescent="0.3">
      <c r="A147" s="42"/>
      <c r="B147" s="47" t="s">
        <v>551</v>
      </c>
      <c r="C147" s="48" t="s">
        <v>150</v>
      </c>
      <c r="D147" s="49" t="s">
        <v>93</v>
      </c>
      <c r="E147" s="50">
        <v>4</v>
      </c>
      <c r="F147" s="44">
        <v>2.6</v>
      </c>
      <c r="G147" s="51">
        <f t="shared" si="6"/>
        <v>10.4</v>
      </c>
      <c r="H147" s="3"/>
      <c r="I147" s="52">
        <f t="shared" si="4"/>
        <v>0</v>
      </c>
    </row>
    <row r="148" spans="1:9" x14ac:dyDescent="0.3">
      <c r="A148" s="42"/>
      <c r="B148" s="47" t="s">
        <v>552</v>
      </c>
      <c r="C148" s="48" t="s">
        <v>151</v>
      </c>
      <c r="D148" s="49" t="s">
        <v>93</v>
      </c>
      <c r="E148" s="50">
        <v>4</v>
      </c>
      <c r="F148" s="44">
        <v>3</v>
      </c>
      <c r="G148" s="51">
        <f t="shared" si="6"/>
        <v>12</v>
      </c>
      <c r="H148" s="3"/>
      <c r="I148" s="52">
        <f t="shared" ref="I148:I201" si="7">ROUND(E148*H148,2)</f>
        <v>0</v>
      </c>
    </row>
    <row r="149" spans="1:9" x14ac:dyDescent="0.3">
      <c r="A149" s="42"/>
      <c r="B149" s="47" t="s">
        <v>553</v>
      </c>
      <c r="C149" s="48" t="s">
        <v>152</v>
      </c>
      <c r="D149" s="49" t="s">
        <v>93</v>
      </c>
      <c r="E149" s="50">
        <v>4</v>
      </c>
      <c r="F149" s="44">
        <v>5.5</v>
      </c>
      <c r="G149" s="51">
        <f t="shared" si="6"/>
        <v>22</v>
      </c>
      <c r="H149" s="3"/>
      <c r="I149" s="52">
        <f t="shared" si="7"/>
        <v>0</v>
      </c>
    </row>
    <row r="150" spans="1:9" x14ac:dyDescent="0.3">
      <c r="A150" s="42"/>
      <c r="B150" s="47" t="s">
        <v>554</v>
      </c>
      <c r="C150" s="48" t="s">
        <v>153</v>
      </c>
      <c r="D150" s="49" t="s">
        <v>93</v>
      </c>
      <c r="E150" s="50">
        <v>4</v>
      </c>
      <c r="F150" s="44">
        <v>8</v>
      </c>
      <c r="G150" s="51">
        <f t="shared" si="6"/>
        <v>32</v>
      </c>
      <c r="H150" s="3"/>
      <c r="I150" s="52">
        <f t="shared" si="7"/>
        <v>0</v>
      </c>
    </row>
    <row r="151" spans="1:9" x14ac:dyDescent="0.3">
      <c r="A151" s="42"/>
      <c r="B151" s="47" t="s">
        <v>555</v>
      </c>
      <c r="C151" s="48" t="s">
        <v>154</v>
      </c>
      <c r="D151" s="49" t="s">
        <v>93</v>
      </c>
      <c r="E151" s="50">
        <v>4</v>
      </c>
      <c r="F151" s="44">
        <v>11.5</v>
      </c>
      <c r="G151" s="51">
        <f t="shared" si="6"/>
        <v>46</v>
      </c>
      <c r="H151" s="3"/>
      <c r="I151" s="52">
        <f t="shared" si="7"/>
        <v>0</v>
      </c>
    </row>
    <row r="152" spans="1:9" x14ac:dyDescent="0.3">
      <c r="A152" s="42"/>
      <c r="B152" s="47" t="s">
        <v>556</v>
      </c>
      <c r="C152" s="48" t="s">
        <v>155</v>
      </c>
      <c r="D152" s="49" t="s">
        <v>93</v>
      </c>
      <c r="E152" s="50">
        <v>4</v>
      </c>
      <c r="F152" s="44">
        <v>16</v>
      </c>
      <c r="G152" s="51">
        <f t="shared" si="6"/>
        <v>64</v>
      </c>
      <c r="H152" s="3"/>
      <c r="I152" s="52">
        <f t="shared" si="7"/>
        <v>0</v>
      </c>
    </row>
    <row r="153" spans="1:9" x14ac:dyDescent="0.3">
      <c r="A153" s="42"/>
      <c r="B153" s="47" t="s">
        <v>557</v>
      </c>
      <c r="C153" s="48" t="s">
        <v>156</v>
      </c>
      <c r="D153" s="49" t="s">
        <v>93</v>
      </c>
      <c r="E153" s="50">
        <v>4</v>
      </c>
      <c r="F153" s="44">
        <v>20</v>
      </c>
      <c r="G153" s="51">
        <f t="shared" si="6"/>
        <v>80</v>
      </c>
      <c r="H153" s="3"/>
      <c r="I153" s="52">
        <f t="shared" si="7"/>
        <v>0</v>
      </c>
    </row>
    <row r="154" spans="1:9" x14ac:dyDescent="0.3">
      <c r="A154" s="42"/>
      <c r="B154" s="47" t="s">
        <v>558</v>
      </c>
      <c r="C154" s="48" t="s">
        <v>157</v>
      </c>
      <c r="D154" s="49" t="s">
        <v>93</v>
      </c>
      <c r="E154" s="50">
        <v>4</v>
      </c>
      <c r="F154" s="44">
        <v>2</v>
      </c>
      <c r="G154" s="51">
        <f t="shared" si="6"/>
        <v>8</v>
      </c>
      <c r="H154" s="3"/>
      <c r="I154" s="52">
        <f t="shared" si="7"/>
        <v>0</v>
      </c>
    </row>
    <row r="155" spans="1:9" x14ac:dyDescent="0.3">
      <c r="A155" s="42"/>
      <c r="B155" s="47" t="s">
        <v>559</v>
      </c>
      <c r="C155" s="48" t="s">
        <v>158</v>
      </c>
      <c r="D155" s="49" t="s">
        <v>93</v>
      </c>
      <c r="E155" s="50">
        <v>4</v>
      </c>
      <c r="F155" s="44">
        <v>2.75</v>
      </c>
      <c r="G155" s="51">
        <f t="shared" si="6"/>
        <v>11</v>
      </c>
      <c r="H155" s="3"/>
      <c r="I155" s="52">
        <f t="shared" si="7"/>
        <v>0</v>
      </c>
    </row>
    <row r="156" spans="1:9" x14ac:dyDescent="0.3">
      <c r="A156" s="42"/>
      <c r="B156" s="47" t="s">
        <v>560</v>
      </c>
      <c r="C156" s="48" t="s">
        <v>159</v>
      </c>
      <c r="D156" s="49" t="s">
        <v>93</v>
      </c>
      <c r="E156" s="50">
        <v>4</v>
      </c>
      <c r="F156" s="44">
        <v>3.75</v>
      </c>
      <c r="G156" s="51">
        <f t="shared" si="6"/>
        <v>15</v>
      </c>
      <c r="H156" s="3"/>
      <c r="I156" s="52">
        <f t="shared" si="7"/>
        <v>0</v>
      </c>
    </row>
    <row r="157" spans="1:9" x14ac:dyDescent="0.3">
      <c r="A157" s="42"/>
      <c r="B157" s="47" t="s">
        <v>561</v>
      </c>
      <c r="C157" s="48" t="s">
        <v>160</v>
      </c>
      <c r="D157" s="49" t="s">
        <v>93</v>
      </c>
      <c r="E157" s="50">
        <v>4</v>
      </c>
      <c r="F157" s="44">
        <v>5.15</v>
      </c>
      <c r="G157" s="51">
        <f t="shared" si="6"/>
        <v>20.6</v>
      </c>
      <c r="H157" s="3"/>
      <c r="I157" s="52">
        <f t="shared" si="7"/>
        <v>0</v>
      </c>
    </row>
    <row r="158" spans="1:9" x14ac:dyDescent="0.3">
      <c r="A158" s="42"/>
      <c r="B158" s="47" t="s">
        <v>562</v>
      </c>
      <c r="C158" s="48" t="s">
        <v>161</v>
      </c>
      <c r="D158" s="49" t="s">
        <v>93</v>
      </c>
      <c r="E158" s="50">
        <v>4</v>
      </c>
      <c r="F158" s="44">
        <v>6.95</v>
      </c>
      <c r="G158" s="51">
        <f t="shared" si="6"/>
        <v>27.8</v>
      </c>
      <c r="H158" s="3"/>
      <c r="I158" s="52">
        <f t="shared" si="7"/>
        <v>0</v>
      </c>
    </row>
    <row r="159" spans="1:9" x14ac:dyDescent="0.3">
      <c r="A159" s="42"/>
      <c r="B159" s="47" t="s">
        <v>563</v>
      </c>
      <c r="C159" s="48" t="s">
        <v>162</v>
      </c>
      <c r="D159" s="49" t="s">
        <v>93</v>
      </c>
      <c r="E159" s="50">
        <v>4</v>
      </c>
      <c r="F159" s="44">
        <v>10.7</v>
      </c>
      <c r="G159" s="51">
        <f t="shared" si="6"/>
        <v>42.8</v>
      </c>
      <c r="H159" s="3"/>
      <c r="I159" s="52">
        <f t="shared" si="7"/>
        <v>0</v>
      </c>
    </row>
    <row r="160" spans="1:9" x14ac:dyDescent="0.3">
      <c r="A160" s="42"/>
      <c r="B160" s="47" t="s">
        <v>564</v>
      </c>
      <c r="C160" s="48" t="s">
        <v>163</v>
      </c>
      <c r="D160" s="49" t="s">
        <v>93</v>
      </c>
      <c r="E160" s="50">
        <v>4</v>
      </c>
      <c r="F160" s="44">
        <v>18.05</v>
      </c>
      <c r="G160" s="51">
        <f t="shared" si="6"/>
        <v>72.2</v>
      </c>
      <c r="H160" s="3"/>
      <c r="I160" s="52">
        <f t="shared" si="7"/>
        <v>0</v>
      </c>
    </row>
    <row r="161" spans="1:9" x14ac:dyDescent="0.3">
      <c r="A161" s="42"/>
      <c r="B161" s="47" t="s">
        <v>565</v>
      </c>
      <c r="C161" s="48" t="s">
        <v>164</v>
      </c>
      <c r="D161" s="49" t="s">
        <v>93</v>
      </c>
      <c r="E161" s="50">
        <v>4</v>
      </c>
      <c r="F161" s="44">
        <v>21.15</v>
      </c>
      <c r="G161" s="51">
        <f t="shared" si="6"/>
        <v>84.6</v>
      </c>
      <c r="H161" s="3"/>
      <c r="I161" s="52">
        <f t="shared" si="7"/>
        <v>0</v>
      </c>
    </row>
    <row r="162" spans="1:9" x14ac:dyDescent="0.3">
      <c r="A162" s="42"/>
      <c r="B162" s="47" t="s">
        <v>566</v>
      </c>
      <c r="C162" s="48" t="s">
        <v>165</v>
      </c>
      <c r="D162" s="49" t="s">
        <v>93</v>
      </c>
      <c r="E162" s="50">
        <v>4</v>
      </c>
      <c r="F162" s="44">
        <v>23.8</v>
      </c>
      <c r="G162" s="51">
        <f t="shared" si="6"/>
        <v>95.2</v>
      </c>
      <c r="H162" s="3"/>
      <c r="I162" s="52">
        <f t="shared" si="7"/>
        <v>0</v>
      </c>
    </row>
    <row r="163" spans="1:9" x14ac:dyDescent="0.3">
      <c r="A163" s="42"/>
      <c r="B163" s="47" t="s">
        <v>567</v>
      </c>
      <c r="C163" s="48" t="s">
        <v>166</v>
      </c>
      <c r="D163" s="49" t="s">
        <v>93</v>
      </c>
      <c r="E163" s="50">
        <v>4</v>
      </c>
      <c r="F163" s="44">
        <v>24.6</v>
      </c>
      <c r="G163" s="51">
        <f t="shared" ref="G163:G227" si="8">ROUND(E163*F163,2)</f>
        <v>98.4</v>
      </c>
      <c r="H163" s="3"/>
      <c r="I163" s="52">
        <f t="shared" si="7"/>
        <v>0</v>
      </c>
    </row>
    <row r="164" spans="1:9" x14ac:dyDescent="0.3">
      <c r="A164" s="42"/>
      <c r="B164" s="47" t="s">
        <v>568</v>
      </c>
      <c r="C164" s="48" t="s">
        <v>167</v>
      </c>
      <c r="D164" s="49" t="s">
        <v>93</v>
      </c>
      <c r="E164" s="50">
        <v>4</v>
      </c>
      <c r="F164" s="44">
        <v>29.8</v>
      </c>
      <c r="G164" s="51">
        <f t="shared" si="8"/>
        <v>119.2</v>
      </c>
      <c r="H164" s="3"/>
      <c r="I164" s="52">
        <f t="shared" si="7"/>
        <v>0</v>
      </c>
    </row>
    <row r="165" spans="1:9" x14ac:dyDescent="0.3">
      <c r="A165" s="42"/>
      <c r="B165" s="47" t="s">
        <v>569</v>
      </c>
      <c r="C165" s="48" t="s">
        <v>168</v>
      </c>
      <c r="D165" s="49" t="s">
        <v>93</v>
      </c>
      <c r="E165" s="50">
        <v>4</v>
      </c>
      <c r="F165" s="44">
        <v>32.049999999999997</v>
      </c>
      <c r="G165" s="51">
        <f t="shared" si="8"/>
        <v>128.19999999999999</v>
      </c>
      <c r="H165" s="3"/>
      <c r="I165" s="52">
        <f t="shared" si="7"/>
        <v>0</v>
      </c>
    </row>
    <row r="166" spans="1:9" x14ac:dyDescent="0.3">
      <c r="A166" s="42"/>
      <c r="B166" s="47" t="s">
        <v>570</v>
      </c>
      <c r="C166" s="48" t="s">
        <v>169</v>
      </c>
      <c r="D166" s="49" t="s">
        <v>93</v>
      </c>
      <c r="E166" s="50">
        <v>4</v>
      </c>
      <c r="F166" s="44">
        <v>19.2</v>
      </c>
      <c r="G166" s="51">
        <f t="shared" si="8"/>
        <v>76.8</v>
      </c>
      <c r="H166" s="3"/>
      <c r="I166" s="52">
        <f t="shared" si="7"/>
        <v>0</v>
      </c>
    </row>
    <row r="167" spans="1:9" x14ac:dyDescent="0.3">
      <c r="A167" s="42"/>
      <c r="B167" s="47" t="s">
        <v>571</v>
      </c>
      <c r="C167" s="48" t="s">
        <v>170</v>
      </c>
      <c r="D167" s="49" t="s">
        <v>93</v>
      </c>
      <c r="E167" s="50">
        <v>4</v>
      </c>
      <c r="F167" s="44">
        <v>21.4</v>
      </c>
      <c r="G167" s="51">
        <f t="shared" si="8"/>
        <v>85.6</v>
      </c>
      <c r="H167" s="3"/>
      <c r="I167" s="52">
        <f t="shared" si="7"/>
        <v>0</v>
      </c>
    </row>
    <row r="168" spans="1:9" x14ac:dyDescent="0.3">
      <c r="A168" s="42"/>
      <c r="B168" s="47" t="s">
        <v>572</v>
      </c>
      <c r="C168" s="48" t="s">
        <v>171</v>
      </c>
      <c r="D168" s="49" t="s">
        <v>93</v>
      </c>
      <c r="E168" s="50">
        <v>4</v>
      </c>
      <c r="F168" s="44">
        <v>23.8</v>
      </c>
      <c r="G168" s="51">
        <f t="shared" si="8"/>
        <v>95.2</v>
      </c>
      <c r="H168" s="3"/>
      <c r="I168" s="52">
        <f t="shared" si="7"/>
        <v>0</v>
      </c>
    </row>
    <row r="169" spans="1:9" x14ac:dyDescent="0.3">
      <c r="A169" s="42"/>
      <c r="B169" s="47" t="s">
        <v>573</v>
      </c>
      <c r="C169" s="48" t="s">
        <v>172</v>
      </c>
      <c r="D169" s="49" t="s">
        <v>93</v>
      </c>
      <c r="E169" s="50">
        <v>4</v>
      </c>
      <c r="F169" s="44">
        <v>25.45</v>
      </c>
      <c r="G169" s="51">
        <f t="shared" si="8"/>
        <v>101.8</v>
      </c>
      <c r="H169" s="3"/>
      <c r="I169" s="52">
        <f t="shared" si="7"/>
        <v>0</v>
      </c>
    </row>
    <row r="170" spans="1:9" x14ac:dyDescent="0.3">
      <c r="A170" s="42"/>
      <c r="B170" s="47" t="s">
        <v>574</v>
      </c>
      <c r="C170" s="48" t="s">
        <v>173</v>
      </c>
      <c r="D170" s="49" t="s">
        <v>93</v>
      </c>
      <c r="E170" s="50">
        <v>4</v>
      </c>
      <c r="F170" s="44">
        <v>31</v>
      </c>
      <c r="G170" s="51">
        <f t="shared" si="8"/>
        <v>124</v>
      </c>
      <c r="H170" s="3"/>
      <c r="I170" s="52">
        <f t="shared" si="7"/>
        <v>0</v>
      </c>
    </row>
    <row r="171" spans="1:9" x14ac:dyDescent="0.3">
      <c r="A171" s="42"/>
      <c r="B171" s="47" t="s">
        <v>575</v>
      </c>
      <c r="C171" s="48" t="s">
        <v>174</v>
      </c>
      <c r="D171" s="49" t="s">
        <v>93</v>
      </c>
      <c r="E171" s="50">
        <v>4</v>
      </c>
      <c r="F171" s="44">
        <v>33.25</v>
      </c>
      <c r="G171" s="51">
        <f t="shared" si="8"/>
        <v>133</v>
      </c>
      <c r="H171" s="3"/>
      <c r="I171" s="52">
        <f t="shared" si="7"/>
        <v>0</v>
      </c>
    </row>
    <row r="172" spans="1:9" x14ac:dyDescent="0.3">
      <c r="A172" s="42"/>
      <c r="B172" s="47" t="s">
        <v>576</v>
      </c>
      <c r="C172" s="48" t="s">
        <v>175</v>
      </c>
      <c r="D172" s="49" t="s">
        <v>93</v>
      </c>
      <c r="E172" s="50">
        <v>4</v>
      </c>
      <c r="F172" s="44">
        <v>2.25</v>
      </c>
      <c r="G172" s="51">
        <f t="shared" si="8"/>
        <v>9</v>
      </c>
      <c r="H172" s="3"/>
      <c r="I172" s="52">
        <f t="shared" si="7"/>
        <v>0</v>
      </c>
    </row>
    <row r="173" spans="1:9" x14ac:dyDescent="0.3">
      <c r="A173" s="42"/>
      <c r="B173" s="47" t="s">
        <v>577</v>
      </c>
      <c r="C173" s="48" t="s">
        <v>176</v>
      </c>
      <c r="D173" s="49" t="s">
        <v>93</v>
      </c>
      <c r="E173" s="50">
        <v>4</v>
      </c>
      <c r="F173" s="44">
        <v>3.3</v>
      </c>
      <c r="G173" s="51">
        <f t="shared" si="8"/>
        <v>13.2</v>
      </c>
      <c r="H173" s="3"/>
      <c r="I173" s="52">
        <f t="shared" si="7"/>
        <v>0</v>
      </c>
    </row>
    <row r="174" spans="1:9" x14ac:dyDescent="0.3">
      <c r="A174" s="42"/>
      <c r="B174" s="47" t="s">
        <v>578</v>
      </c>
      <c r="C174" s="48" t="s">
        <v>177</v>
      </c>
      <c r="D174" s="49" t="s">
        <v>93</v>
      </c>
      <c r="E174" s="50">
        <v>4</v>
      </c>
      <c r="F174" s="44">
        <v>4.8</v>
      </c>
      <c r="G174" s="51">
        <f t="shared" si="8"/>
        <v>19.2</v>
      </c>
      <c r="H174" s="3"/>
      <c r="I174" s="52">
        <f t="shared" si="7"/>
        <v>0</v>
      </c>
    </row>
    <row r="175" spans="1:9" x14ac:dyDescent="0.3">
      <c r="A175" s="42"/>
      <c r="B175" s="47" t="s">
        <v>579</v>
      </c>
      <c r="C175" s="48" t="s">
        <v>178</v>
      </c>
      <c r="D175" s="49" t="s">
        <v>93</v>
      </c>
      <c r="E175" s="50">
        <v>4</v>
      </c>
      <c r="F175" s="44">
        <v>5.65</v>
      </c>
      <c r="G175" s="51">
        <f t="shared" si="8"/>
        <v>22.6</v>
      </c>
      <c r="H175" s="3"/>
      <c r="I175" s="52">
        <f t="shared" si="7"/>
        <v>0</v>
      </c>
    </row>
    <row r="176" spans="1:9" x14ac:dyDescent="0.3">
      <c r="A176" s="42"/>
      <c r="B176" s="47" t="s">
        <v>580</v>
      </c>
      <c r="C176" s="48" t="s">
        <v>179</v>
      </c>
      <c r="D176" s="49" t="s">
        <v>93</v>
      </c>
      <c r="E176" s="50">
        <v>4</v>
      </c>
      <c r="F176" s="44">
        <v>8.75</v>
      </c>
      <c r="G176" s="51">
        <f t="shared" si="8"/>
        <v>35</v>
      </c>
      <c r="H176" s="3"/>
      <c r="I176" s="52">
        <f t="shared" si="7"/>
        <v>0</v>
      </c>
    </row>
    <row r="177" spans="1:9" x14ac:dyDescent="0.3">
      <c r="A177" s="42"/>
      <c r="B177" s="47" t="s">
        <v>581</v>
      </c>
      <c r="C177" s="48" t="s">
        <v>180</v>
      </c>
      <c r="D177" s="49" t="s">
        <v>93</v>
      </c>
      <c r="E177" s="50">
        <v>4</v>
      </c>
      <c r="F177" s="44">
        <v>13.6</v>
      </c>
      <c r="G177" s="51">
        <f t="shared" si="8"/>
        <v>54.4</v>
      </c>
      <c r="H177" s="3"/>
      <c r="I177" s="52">
        <f t="shared" si="7"/>
        <v>0</v>
      </c>
    </row>
    <row r="178" spans="1:9" x14ac:dyDescent="0.3">
      <c r="A178" s="42"/>
      <c r="B178" s="47" t="s">
        <v>582</v>
      </c>
      <c r="C178" s="48" t="s">
        <v>181</v>
      </c>
      <c r="D178" s="49" t="s">
        <v>93</v>
      </c>
      <c r="E178" s="50">
        <v>4</v>
      </c>
      <c r="F178" s="44">
        <v>19.100000000000001</v>
      </c>
      <c r="G178" s="51">
        <f t="shared" si="8"/>
        <v>76.400000000000006</v>
      </c>
      <c r="H178" s="3"/>
      <c r="I178" s="52">
        <f t="shared" si="7"/>
        <v>0</v>
      </c>
    </row>
    <row r="179" spans="1:9" x14ac:dyDescent="0.3">
      <c r="A179" s="42"/>
      <c r="B179" s="47" t="s">
        <v>583</v>
      </c>
      <c r="C179" s="48" t="s">
        <v>182</v>
      </c>
      <c r="D179" s="49" t="s">
        <v>93</v>
      </c>
      <c r="E179" s="50">
        <v>4</v>
      </c>
      <c r="F179" s="44">
        <v>23.4</v>
      </c>
      <c r="G179" s="51">
        <f t="shared" si="8"/>
        <v>93.6</v>
      </c>
      <c r="H179" s="3"/>
      <c r="I179" s="52">
        <f t="shared" si="7"/>
        <v>0</v>
      </c>
    </row>
    <row r="180" spans="1:9" x14ac:dyDescent="0.3">
      <c r="A180" s="42"/>
      <c r="B180" s="47" t="s">
        <v>584</v>
      </c>
      <c r="C180" s="48" t="s">
        <v>183</v>
      </c>
      <c r="D180" s="49" t="s">
        <v>93</v>
      </c>
      <c r="E180" s="50">
        <v>6</v>
      </c>
      <c r="F180" s="44">
        <v>26.65</v>
      </c>
      <c r="G180" s="51">
        <f t="shared" si="8"/>
        <v>159.9</v>
      </c>
      <c r="H180" s="3"/>
      <c r="I180" s="52">
        <f t="shared" si="7"/>
        <v>0</v>
      </c>
    </row>
    <row r="181" spans="1:9" x14ac:dyDescent="0.3">
      <c r="A181" s="42"/>
      <c r="B181" s="47" t="s">
        <v>585</v>
      </c>
      <c r="C181" s="48" t="s">
        <v>184</v>
      </c>
      <c r="D181" s="49" t="s">
        <v>93</v>
      </c>
      <c r="E181" s="50">
        <v>6</v>
      </c>
      <c r="F181" s="44">
        <v>29.65</v>
      </c>
      <c r="G181" s="51">
        <f t="shared" si="8"/>
        <v>177.9</v>
      </c>
      <c r="H181" s="3"/>
      <c r="I181" s="52">
        <f t="shared" si="7"/>
        <v>0</v>
      </c>
    </row>
    <row r="182" spans="1:9" x14ac:dyDescent="0.3">
      <c r="A182" s="42"/>
      <c r="B182" s="47" t="s">
        <v>586</v>
      </c>
      <c r="C182" s="48" t="s">
        <v>185</v>
      </c>
      <c r="D182" s="49" t="s">
        <v>93</v>
      </c>
      <c r="E182" s="50">
        <v>6</v>
      </c>
      <c r="F182" s="44">
        <v>33.75</v>
      </c>
      <c r="G182" s="51">
        <f t="shared" si="8"/>
        <v>202.5</v>
      </c>
      <c r="H182" s="3"/>
      <c r="I182" s="52">
        <f t="shared" si="7"/>
        <v>0</v>
      </c>
    </row>
    <row r="183" spans="1:9" x14ac:dyDescent="0.3">
      <c r="A183" s="42"/>
      <c r="B183" s="47" t="s">
        <v>587</v>
      </c>
      <c r="C183" s="48" t="s">
        <v>186</v>
      </c>
      <c r="D183" s="49" t="s">
        <v>93</v>
      </c>
      <c r="E183" s="50">
        <v>6</v>
      </c>
      <c r="F183" s="44">
        <v>36.25</v>
      </c>
      <c r="G183" s="51">
        <f t="shared" si="8"/>
        <v>217.5</v>
      </c>
      <c r="H183" s="3"/>
      <c r="I183" s="52">
        <f t="shared" si="7"/>
        <v>0</v>
      </c>
    </row>
    <row r="184" spans="1:9" x14ac:dyDescent="0.3">
      <c r="A184" s="42"/>
      <c r="B184" s="47" t="s">
        <v>588</v>
      </c>
      <c r="C184" s="48" t="s">
        <v>187</v>
      </c>
      <c r="D184" s="49" t="s">
        <v>93</v>
      </c>
      <c r="E184" s="50">
        <v>6</v>
      </c>
      <c r="F184" s="44">
        <v>2.7</v>
      </c>
      <c r="G184" s="51">
        <f t="shared" si="8"/>
        <v>16.2</v>
      </c>
      <c r="H184" s="3"/>
      <c r="I184" s="52">
        <f t="shared" si="7"/>
        <v>0</v>
      </c>
    </row>
    <row r="185" spans="1:9" x14ac:dyDescent="0.3">
      <c r="A185" s="42"/>
      <c r="B185" s="47" t="s">
        <v>589</v>
      </c>
      <c r="C185" s="48" t="s">
        <v>188</v>
      </c>
      <c r="D185" s="49" t="s">
        <v>93</v>
      </c>
      <c r="E185" s="50">
        <v>6</v>
      </c>
      <c r="F185" s="44">
        <v>4.05</v>
      </c>
      <c r="G185" s="51">
        <f t="shared" si="8"/>
        <v>24.3</v>
      </c>
      <c r="H185" s="3"/>
      <c r="I185" s="52">
        <f t="shared" si="7"/>
        <v>0</v>
      </c>
    </row>
    <row r="186" spans="1:9" x14ac:dyDescent="0.3">
      <c r="A186" s="42"/>
      <c r="B186" s="47" t="s">
        <v>590</v>
      </c>
      <c r="C186" s="48" t="s">
        <v>189</v>
      </c>
      <c r="D186" s="49" t="s">
        <v>93</v>
      </c>
      <c r="E186" s="50">
        <v>6</v>
      </c>
      <c r="F186" s="44">
        <v>4.9000000000000004</v>
      </c>
      <c r="G186" s="51">
        <f t="shared" si="8"/>
        <v>29.4</v>
      </c>
      <c r="H186" s="3"/>
      <c r="I186" s="52">
        <f t="shared" si="7"/>
        <v>0</v>
      </c>
    </row>
    <row r="187" spans="1:9" x14ac:dyDescent="0.3">
      <c r="A187" s="42"/>
      <c r="B187" s="47" t="s">
        <v>591</v>
      </c>
      <c r="C187" s="48" t="s">
        <v>190</v>
      </c>
      <c r="D187" s="49" t="s">
        <v>93</v>
      </c>
      <c r="E187" s="50">
        <v>6</v>
      </c>
      <c r="F187" s="44">
        <v>7</v>
      </c>
      <c r="G187" s="51">
        <f t="shared" si="8"/>
        <v>42</v>
      </c>
      <c r="H187" s="3"/>
      <c r="I187" s="52">
        <f t="shared" si="7"/>
        <v>0</v>
      </c>
    </row>
    <row r="188" spans="1:9" x14ac:dyDescent="0.3">
      <c r="A188" s="42"/>
      <c r="B188" s="47" t="s">
        <v>592</v>
      </c>
      <c r="C188" s="48" t="s">
        <v>191</v>
      </c>
      <c r="D188" s="49" t="s">
        <v>93</v>
      </c>
      <c r="E188" s="50">
        <v>6</v>
      </c>
      <c r="F188" s="44">
        <v>11.6</v>
      </c>
      <c r="G188" s="51">
        <f t="shared" si="8"/>
        <v>69.599999999999994</v>
      </c>
      <c r="H188" s="3"/>
      <c r="I188" s="52">
        <f t="shared" si="7"/>
        <v>0</v>
      </c>
    </row>
    <row r="189" spans="1:9" x14ac:dyDescent="0.3">
      <c r="A189" s="42"/>
      <c r="B189" s="47" t="s">
        <v>593</v>
      </c>
      <c r="C189" s="48" t="s">
        <v>192</v>
      </c>
      <c r="D189" s="49" t="s">
        <v>93</v>
      </c>
      <c r="E189" s="50">
        <v>6</v>
      </c>
      <c r="F189" s="44">
        <v>19.05</v>
      </c>
      <c r="G189" s="51">
        <f t="shared" si="8"/>
        <v>114.3</v>
      </c>
      <c r="H189" s="3"/>
      <c r="I189" s="52">
        <f t="shared" si="7"/>
        <v>0</v>
      </c>
    </row>
    <row r="190" spans="1:9" x14ac:dyDescent="0.3">
      <c r="A190" s="42"/>
      <c r="B190" s="47" t="s">
        <v>594</v>
      </c>
      <c r="C190" s="48" t="s">
        <v>193</v>
      </c>
      <c r="D190" s="49" t="s">
        <v>93</v>
      </c>
      <c r="E190" s="50">
        <v>6</v>
      </c>
      <c r="F190" s="44">
        <v>24.15</v>
      </c>
      <c r="G190" s="51">
        <f t="shared" si="8"/>
        <v>144.9</v>
      </c>
      <c r="H190" s="3"/>
      <c r="I190" s="52">
        <f t="shared" si="7"/>
        <v>0</v>
      </c>
    </row>
    <row r="191" spans="1:9" x14ac:dyDescent="0.3">
      <c r="A191" s="42"/>
      <c r="B191" s="47" t="s">
        <v>595</v>
      </c>
      <c r="C191" s="48" t="s">
        <v>194</v>
      </c>
      <c r="D191" s="49" t="s">
        <v>93</v>
      </c>
      <c r="E191" s="50">
        <v>6</v>
      </c>
      <c r="F191" s="44">
        <v>25.2</v>
      </c>
      <c r="G191" s="51">
        <f t="shared" si="8"/>
        <v>151.19999999999999</v>
      </c>
      <c r="H191" s="3"/>
      <c r="I191" s="52">
        <f t="shared" si="7"/>
        <v>0</v>
      </c>
    </row>
    <row r="192" spans="1:9" x14ac:dyDescent="0.3">
      <c r="A192" s="42"/>
      <c r="B192" s="47" t="s">
        <v>596</v>
      </c>
      <c r="C192" s="48" t="s">
        <v>195</v>
      </c>
      <c r="D192" s="49" t="s">
        <v>93</v>
      </c>
      <c r="E192" s="50">
        <v>6</v>
      </c>
      <c r="F192" s="44">
        <v>6</v>
      </c>
      <c r="G192" s="51">
        <f t="shared" si="8"/>
        <v>36</v>
      </c>
      <c r="H192" s="3"/>
      <c r="I192" s="52">
        <f t="shared" si="7"/>
        <v>0</v>
      </c>
    </row>
    <row r="193" spans="1:9" x14ac:dyDescent="0.3">
      <c r="A193" s="42"/>
      <c r="B193" s="47" t="s">
        <v>597</v>
      </c>
      <c r="C193" s="48" t="s">
        <v>196</v>
      </c>
      <c r="D193" s="49" t="s">
        <v>93</v>
      </c>
      <c r="E193" s="50">
        <v>6</v>
      </c>
      <c r="F193" s="44">
        <v>6.8</v>
      </c>
      <c r="G193" s="51">
        <f t="shared" si="8"/>
        <v>40.799999999999997</v>
      </c>
      <c r="H193" s="3"/>
      <c r="I193" s="52">
        <f t="shared" si="7"/>
        <v>0</v>
      </c>
    </row>
    <row r="194" spans="1:9" x14ac:dyDescent="0.3">
      <c r="A194" s="42"/>
      <c r="B194" s="47" t="s">
        <v>598</v>
      </c>
      <c r="C194" s="48" t="s">
        <v>197</v>
      </c>
      <c r="D194" s="49" t="s">
        <v>93</v>
      </c>
      <c r="E194" s="50">
        <v>6</v>
      </c>
      <c r="F194" s="44">
        <v>8.25</v>
      </c>
      <c r="G194" s="51">
        <f t="shared" si="8"/>
        <v>49.5</v>
      </c>
      <c r="H194" s="3"/>
      <c r="I194" s="52">
        <f t="shared" si="7"/>
        <v>0</v>
      </c>
    </row>
    <row r="195" spans="1:9" x14ac:dyDescent="0.3">
      <c r="A195" s="42"/>
      <c r="B195" s="47" t="s">
        <v>599</v>
      </c>
      <c r="C195" s="48" t="s">
        <v>198</v>
      </c>
      <c r="D195" s="49" t="s">
        <v>93</v>
      </c>
      <c r="E195" s="50">
        <v>6</v>
      </c>
      <c r="F195" s="44">
        <v>9.65</v>
      </c>
      <c r="G195" s="51">
        <f t="shared" si="8"/>
        <v>57.9</v>
      </c>
      <c r="H195" s="3"/>
      <c r="I195" s="52">
        <f t="shared" si="7"/>
        <v>0</v>
      </c>
    </row>
    <row r="196" spans="1:9" x14ac:dyDescent="0.3">
      <c r="A196" s="42"/>
      <c r="B196" s="47" t="s">
        <v>600</v>
      </c>
      <c r="C196" s="48" t="s">
        <v>199</v>
      </c>
      <c r="D196" s="49" t="s">
        <v>93</v>
      </c>
      <c r="E196" s="50">
        <v>6</v>
      </c>
      <c r="F196" s="44">
        <v>11</v>
      </c>
      <c r="G196" s="51">
        <f t="shared" si="8"/>
        <v>66</v>
      </c>
      <c r="H196" s="3"/>
      <c r="I196" s="52">
        <f t="shared" si="7"/>
        <v>0</v>
      </c>
    </row>
    <row r="197" spans="1:9" x14ac:dyDescent="0.3">
      <c r="A197" s="42"/>
      <c r="B197" s="47" t="s">
        <v>601</v>
      </c>
      <c r="C197" s="48" t="s">
        <v>200</v>
      </c>
      <c r="D197" s="49" t="s">
        <v>93</v>
      </c>
      <c r="E197" s="50">
        <v>6</v>
      </c>
      <c r="F197" s="44">
        <v>14.05</v>
      </c>
      <c r="G197" s="51">
        <f t="shared" si="8"/>
        <v>84.3</v>
      </c>
      <c r="H197" s="3"/>
      <c r="I197" s="52">
        <f t="shared" si="7"/>
        <v>0</v>
      </c>
    </row>
    <row r="198" spans="1:9" x14ac:dyDescent="0.3">
      <c r="A198" s="42"/>
      <c r="B198" s="47" t="s">
        <v>602</v>
      </c>
      <c r="C198" s="48" t="s">
        <v>201</v>
      </c>
      <c r="D198" s="49" t="s">
        <v>37</v>
      </c>
      <c r="E198" s="50">
        <v>6</v>
      </c>
      <c r="F198" s="44">
        <v>26.4</v>
      </c>
      <c r="G198" s="51">
        <f t="shared" si="8"/>
        <v>158.4</v>
      </c>
      <c r="H198" s="3"/>
      <c r="I198" s="52">
        <f t="shared" si="7"/>
        <v>0</v>
      </c>
    </row>
    <row r="199" spans="1:9" x14ac:dyDescent="0.3">
      <c r="A199" s="42"/>
      <c r="B199" s="47" t="s">
        <v>603</v>
      </c>
      <c r="C199" s="48" t="s">
        <v>202</v>
      </c>
      <c r="D199" s="49" t="s">
        <v>37</v>
      </c>
      <c r="E199" s="50">
        <v>6</v>
      </c>
      <c r="F199" s="44">
        <v>27.85</v>
      </c>
      <c r="G199" s="51">
        <f t="shared" si="8"/>
        <v>167.1</v>
      </c>
      <c r="H199" s="3"/>
      <c r="I199" s="52">
        <f t="shared" si="7"/>
        <v>0</v>
      </c>
    </row>
    <row r="200" spans="1:9" x14ac:dyDescent="0.3">
      <c r="A200" s="42"/>
      <c r="B200" s="47" t="s">
        <v>604</v>
      </c>
      <c r="C200" s="48" t="s">
        <v>203</v>
      </c>
      <c r="D200" s="49" t="s">
        <v>37</v>
      </c>
      <c r="E200" s="50">
        <v>6</v>
      </c>
      <c r="F200" s="44">
        <v>29.4</v>
      </c>
      <c r="G200" s="51">
        <f t="shared" si="8"/>
        <v>176.4</v>
      </c>
      <c r="H200" s="3"/>
      <c r="I200" s="52">
        <f t="shared" si="7"/>
        <v>0</v>
      </c>
    </row>
    <row r="201" spans="1:9" x14ac:dyDescent="0.3">
      <c r="A201" s="42"/>
      <c r="B201" s="47" t="s">
        <v>644</v>
      </c>
      <c r="C201" s="48" t="s">
        <v>645</v>
      </c>
      <c r="D201" s="49" t="s">
        <v>37</v>
      </c>
      <c r="E201" s="50">
        <v>2</v>
      </c>
      <c r="F201" s="44">
        <v>3740.66</v>
      </c>
      <c r="G201" s="51">
        <f t="shared" si="8"/>
        <v>7481.32</v>
      </c>
      <c r="H201" s="3"/>
      <c r="I201" s="52">
        <f t="shared" si="7"/>
        <v>0</v>
      </c>
    </row>
    <row r="202" spans="1:9" s="1" customFormat="1" ht="15" customHeight="1" x14ac:dyDescent="0.3">
      <c r="A202" s="46" t="s">
        <v>244</v>
      </c>
      <c r="B202" s="46" t="s">
        <v>204</v>
      </c>
      <c r="C202" s="46" t="s">
        <v>205</v>
      </c>
      <c r="D202" s="43" t="s">
        <v>36</v>
      </c>
      <c r="E202" s="44"/>
      <c r="F202" s="44"/>
      <c r="G202" s="45"/>
      <c r="H202" s="44"/>
      <c r="I202" s="44"/>
    </row>
    <row r="203" spans="1:9" ht="14.4" customHeight="1" x14ac:dyDescent="0.3">
      <c r="A203" s="42"/>
      <c r="B203" s="47" t="s">
        <v>476</v>
      </c>
      <c r="C203" s="48" t="s">
        <v>206</v>
      </c>
      <c r="D203" s="49" t="s">
        <v>37</v>
      </c>
      <c r="E203" s="50">
        <v>4</v>
      </c>
      <c r="F203" s="44">
        <v>450</v>
      </c>
      <c r="G203" s="51">
        <f>ROUND(E203*F203,2)</f>
        <v>1800</v>
      </c>
      <c r="H203" s="3"/>
      <c r="I203" s="52">
        <f t="shared" ref="I203:I213" si="9">ROUND(E203*H203,2)</f>
        <v>0</v>
      </c>
    </row>
    <row r="204" spans="1:9" ht="15" customHeight="1" x14ac:dyDescent="0.3">
      <c r="A204" s="42"/>
      <c r="B204" s="47" t="s">
        <v>477</v>
      </c>
      <c r="C204" s="48" t="s">
        <v>207</v>
      </c>
      <c r="D204" s="49" t="s">
        <v>37</v>
      </c>
      <c r="E204" s="50">
        <v>4</v>
      </c>
      <c r="F204" s="44">
        <v>558</v>
      </c>
      <c r="G204" s="51">
        <f t="shared" ref="G204:G213" si="10">ROUND(E204*F204,2)</f>
        <v>2232</v>
      </c>
      <c r="H204" s="3"/>
      <c r="I204" s="52">
        <f t="shared" si="9"/>
        <v>0</v>
      </c>
    </row>
    <row r="205" spans="1:9" ht="15" customHeight="1" x14ac:dyDescent="0.3">
      <c r="A205" s="42"/>
      <c r="B205" s="47" t="s">
        <v>478</v>
      </c>
      <c r="C205" s="48" t="s">
        <v>208</v>
      </c>
      <c r="D205" s="49" t="s">
        <v>37</v>
      </c>
      <c r="E205" s="50">
        <v>5</v>
      </c>
      <c r="F205" s="44">
        <v>612</v>
      </c>
      <c r="G205" s="51">
        <f t="shared" si="10"/>
        <v>3060</v>
      </c>
      <c r="H205" s="3"/>
      <c r="I205" s="52">
        <f t="shared" si="9"/>
        <v>0</v>
      </c>
    </row>
    <row r="206" spans="1:9" ht="15" customHeight="1" x14ac:dyDescent="0.3">
      <c r="A206" s="42"/>
      <c r="B206" s="47" t="s">
        <v>479</v>
      </c>
      <c r="C206" s="48" t="s">
        <v>209</v>
      </c>
      <c r="D206" s="49" t="s">
        <v>93</v>
      </c>
      <c r="E206" s="50">
        <v>5</v>
      </c>
      <c r="F206" s="44">
        <v>192</v>
      </c>
      <c r="G206" s="51">
        <f t="shared" si="10"/>
        <v>960</v>
      </c>
      <c r="H206" s="3"/>
      <c r="I206" s="52">
        <f t="shared" si="9"/>
        <v>0</v>
      </c>
    </row>
    <row r="207" spans="1:9" ht="15" customHeight="1" x14ac:dyDescent="0.3">
      <c r="A207" s="42"/>
      <c r="B207" s="47" t="s">
        <v>480</v>
      </c>
      <c r="C207" s="48" t="s">
        <v>210</v>
      </c>
      <c r="D207" s="49" t="s">
        <v>37</v>
      </c>
      <c r="E207" s="50">
        <v>5</v>
      </c>
      <c r="F207" s="44">
        <v>3300</v>
      </c>
      <c r="G207" s="51">
        <f t="shared" si="10"/>
        <v>16500</v>
      </c>
      <c r="H207" s="3"/>
      <c r="I207" s="52">
        <f t="shared" si="9"/>
        <v>0</v>
      </c>
    </row>
    <row r="208" spans="1:9" ht="15" customHeight="1" x14ac:dyDescent="0.3">
      <c r="A208" s="42"/>
      <c r="B208" s="47" t="s">
        <v>481</v>
      </c>
      <c r="C208" s="48" t="s">
        <v>483</v>
      </c>
      <c r="D208" s="49" t="s">
        <v>37</v>
      </c>
      <c r="E208" s="50">
        <v>1</v>
      </c>
      <c r="F208" s="44">
        <v>945.26</v>
      </c>
      <c r="G208" s="51">
        <f t="shared" si="10"/>
        <v>945.26</v>
      </c>
      <c r="H208" s="3"/>
      <c r="I208" s="52">
        <f t="shared" si="9"/>
        <v>0</v>
      </c>
    </row>
    <row r="209" spans="1:9" ht="15" customHeight="1" x14ac:dyDescent="0.3">
      <c r="A209" s="42"/>
      <c r="B209" s="47" t="s">
        <v>482</v>
      </c>
      <c r="C209" s="48" t="s">
        <v>647</v>
      </c>
      <c r="D209" s="49" t="s">
        <v>37</v>
      </c>
      <c r="E209" s="50">
        <v>1</v>
      </c>
      <c r="F209" s="44">
        <v>68.59</v>
      </c>
      <c r="G209" s="51">
        <f t="shared" si="10"/>
        <v>68.59</v>
      </c>
      <c r="H209" s="3"/>
      <c r="I209" s="52">
        <f t="shared" si="9"/>
        <v>0</v>
      </c>
    </row>
    <row r="210" spans="1:9" ht="15" customHeight="1" x14ac:dyDescent="0.3">
      <c r="A210" s="42"/>
      <c r="B210" s="47" t="s">
        <v>687</v>
      </c>
      <c r="C210" s="48" t="s">
        <v>681</v>
      </c>
      <c r="D210" s="49" t="s">
        <v>37</v>
      </c>
      <c r="E210" s="50">
        <v>1</v>
      </c>
      <c r="F210" s="44">
        <v>1398.75</v>
      </c>
      <c r="G210" s="51">
        <f t="shared" si="10"/>
        <v>1398.75</v>
      </c>
      <c r="H210" s="3"/>
      <c r="I210" s="52">
        <f t="shared" si="9"/>
        <v>0</v>
      </c>
    </row>
    <row r="211" spans="1:9" ht="15" customHeight="1" x14ac:dyDescent="0.3">
      <c r="A211" s="42"/>
      <c r="B211" s="47" t="s">
        <v>688</v>
      </c>
      <c r="C211" s="48" t="s">
        <v>679</v>
      </c>
      <c r="D211" s="49" t="s">
        <v>37</v>
      </c>
      <c r="E211" s="50">
        <v>1</v>
      </c>
      <c r="F211" s="44">
        <v>338.94</v>
      </c>
      <c r="G211" s="51">
        <f t="shared" si="10"/>
        <v>338.94</v>
      </c>
      <c r="H211" s="3"/>
      <c r="I211" s="52">
        <f t="shared" si="9"/>
        <v>0</v>
      </c>
    </row>
    <row r="212" spans="1:9" ht="15" customHeight="1" x14ac:dyDescent="0.3">
      <c r="A212" s="42"/>
      <c r="B212" s="47" t="s">
        <v>689</v>
      </c>
      <c r="C212" s="48" t="s">
        <v>680</v>
      </c>
      <c r="D212" s="49" t="s">
        <v>37</v>
      </c>
      <c r="E212" s="50">
        <v>1</v>
      </c>
      <c r="F212" s="44">
        <v>1694.67</v>
      </c>
      <c r="G212" s="51">
        <f t="shared" si="10"/>
        <v>1694.67</v>
      </c>
      <c r="H212" s="3"/>
      <c r="I212" s="52">
        <f t="shared" si="9"/>
        <v>0</v>
      </c>
    </row>
    <row r="213" spans="1:9" ht="15" customHeight="1" x14ac:dyDescent="0.3">
      <c r="A213" s="42"/>
      <c r="B213" s="47" t="s">
        <v>690</v>
      </c>
      <c r="C213" s="48" t="s">
        <v>682</v>
      </c>
      <c r="D213" s="49" t="s">
        <v>37</v>
      </c>
      <c r="E213" s="50">
        <v>1</v>
      </c>
      <c r="F213" s="44">
        <v>1578.13</v>
      </c>
      <c r="G213" s="51">
        <f t="shared" si="10"/>
        <v>1578.13</v>
      </c>
      <c r="H213" s="3"/>
      <c r="I213" s="52">
        <f t="shared" si="9"/>
        <v>0</v>
      </c>
    </row>
    <row r="214" spans="1:9" s="1" customFormat="1" x14ac:dyDescent="0.3">
      <c r="A214" s="46" t="s">
        <v>245</v>
      </c>
      <c r="B214" s="46" t="s">
        <v>211</v>
      </c>
      <c r="C214" s="46" t="s">
        <v>212</v>
      </c>
      <c r="D214" s="43" t="s">
        <v>36</v>
      </c>
      <c r="E214" s="44"/>
      <c r="F214" s="44"/>
      <c r="G214" s="45"/>
      <c r="H214" s="44"/>
      <c r="I214" s="44"/>
    </row>
    <row r="215" spans="1:9" ht="15" customHeight="1" x14ac:dyDescent="0.3">
      <c r="A215" s="42"/>
      <c r="B215" s="47" t="s">
        <v>692</v>
      </c>
      <c r="C215" s="48" t="s">
        <v>214</v>
      </c>
      <c r="D215" s="49" t="s">
        <v>37</v>
      </c>
      <c r="E215" s="50">
        <v>90</v>
      </c>
      <c r="F215" s="44">
        <v>981.6</v>
      </c>
      <c r="G215" s="51">
        <f>ROUND(E215*F215,2)</f>
        <v>88344</v>
      </c>
      <c r="H215" s="3"/>
      <c r="I215" s="52">
        <f t="shared" ref="I215:I219" si="11">ROUND(E215*H215,2)</f>
        <v>0</v>
      </c>
    </row>
    <row r="216" spans="1:9" ht="15" customHeight="1" x14ac:dyDescent="0.3">
      <c r="A216" s="42"/>
      <c r="B216" s="47" t="s">
        <v>693</v>
      </c>
      <c r="C216" s="48" t="s">
        <v>216</v>
      </c>
      <c r="D216" s="49" t="s">
        <v>37</v>
      </c>
      <c r="E216" s="50">
        <v>60</v>
      </c>
      <c r="F216" s="44">
        <v>600</v>
      </c>
      <c r="G216" s="51">
        <f t="shared" si="8"/>
        <v>36000</v>
      </c>
      <c r="H216" s="3"/>
      <c r="I216" s="52">
        <f t="shared" si="11"/>
        <v>0</v>
      </c>
    </row>
    <row r="217" spans="1:9" ht="15" customHeight="1" x14ac:dyDescent="0.3">
      <c r="A217" s="42"/>
      <c r="B217" s="47" t="s">
        <v>694</v>
      </c>
      <c r="C217" s="48" t="s">
        <v>218</v>
      </c>
      <c r="D217" s="49" t="s">
        <v>37</v>
      </c>
      <c r="E217" s="50">
        <v>40</v>
      </c>
      <c r="F217" s="44">
        <v>360</v>
      </c>
      <c r="G217" s="51">
        <f t="shared" si="8"/>
        <v>14400</v>
      </c>
      <c r="H217" s="3"/>
      <c r="I217" s="52">
        <f t="shared" si="11"/>
        <v>0</v>
      </c>
    </row>
    <row r="218" spans="1:9" ht="15" customHeight="1" x14ac:dyDescent="0.3">
      <c r="A218" s="42"/>
      <c r="B218" s="47" t="s">
        <v>695</v>
      </c>
      <c r="C218" s="48" t="s">
        <v>220</v>
      </c>
      <c r="D218" s="49" t="s">
        <v>37</v>
      </c>
      <c r="E218" s="50">
        <v>35</v>
      </c>
      <c r="F218" s="44">
        <v>138</v>
      </c>
      <c r="G218" s="51">
        <f t="shared" si="8"/>
        <v>4830</v>
      </c>
      <c r="H218" s="3"/>
      <c r="I218" s="52">
        <f t="shared" si="11"/>
        <v>0</v>
      </c>
    </row>
    <row r="219" spans="1:9" ht="15" customHeight="1" x14ac:dyDescent="0.3">
      <c r="A219" s="42"/>
      <c r="B219" s="47" t="s">
        <v>696</v>
      </c>
      <c r="C219" s="48" t="s">
        <v>222</v>
      </c>
      <c r="D219" s="49" t="s">
        <v>37</v>
      </c>
      <c r="E219" s="50">
        <v>25</v>
      </c>
      <c r="F219" s="44">
        <v>138</v>
      </c>
      <c r="G219" s="51">
        <f>ROUND(E219*F219,2)</f>
        <v>3450</v>
      </c>
      <c r="H219" s="3"/>
      <c r="I219" s="52">
        <f t="shared" si="11"/>
        <v>0</v>
      </c>
    </row>
    <row r="220" spans="1:9" s="1" customFormat="1" ht="15" customHeight="1" x14ac:dyDescent="0.3">
      <c r="A220" s="46" t="s">
        <v>246</v>
      </c>
      <c r="B220" s="46" t="s">
        <v>223</v>
      </c>
      <c r="C220" s="46" t="s">
        <v>224</v>
      </c>
      <c r="D220" s="43" t="s">
        <v>36</v>
      </c>
      <c r="E220" s="44"/>
      <c r="F220" s="44"/>
      <c r="G220" s="45"/>
      <c r="H220" s="44"/>
      <c r="I220" s="44"/>
    </row>
    <row r="221" spans="1:9" ht="15" customHeight="1" x14ac:dyDescent="0.3">
      <c r="A221" s="42"/>
      <c r="B221" s="47" t="s">
        <v>89</v>
      </c>
      <c r="C221" s="48" t="s">
        <v>226</v>
      </c>
      <c r="D221" s="49" t="s">
        <v>225</v>
      </c>
      <c r="E221" s="50">
        <v>100</v>
      </c>
      <c r="F221" s="44">
        <v>33.5</v>
      </c>
      <c r="G221" s="51">
        <f t="shared" si="8"/>
        <v>3350</v>
      </c>
      <c r="H221" s="3"/>
      <c r="I221" s="52">
        <f t="shared" ref="I221:I236" si="12">ROUND(E221*H221,2)</f>
        <v>0</v>
      </c>
    </row>
    <row r="222" spans="1:9" ht="15" customHeight="1" x14ac:dyDescent="0.3">
      <c r="A222" s="42"/>
      <c r="B222" s="47" t="s">
        <v>91</v>
      </c>
      <c r="C222" s="48" t="s">
        <v>227</v>
      </c>
      <c r="D222" s="49" t="s">
        <v>225</v>
      </c>
      <c r="E222" s="50">
        <v>50</v>
      </c>
      <c r="F222" s="44">
        <v>23.5</v>
      </c>
      <c r="G222" s="51">
        <f t="shared" si="8"/>
        <v>1175</v>
      </c>
      <c r="H222" s="3"/>
      <c r="I222" s="52">
        <f t="shared" si="12"/>
        <v>0</v>
      </c>
    </row>
    <row r="223" spans="1:9" ht="15" customHeight="1" x14ac:dyDescent="0.3">
      <c r="A223" s="42"/>
      <c r="B223" s="47" t="s">
        <v>697</v>
      </c>
      <c r="C223" s="48" t="s">
        <v>228</v>
      </c>
      <c r="D223" s="49" t="s">
        <v>225</v>
      </c>
      <c r="E223" s="50">
        <v>400</v>
      </c>
      <c r="F223" s="44">
        <v>33.5</v>
      </c>
      <c r="G223" s="51">
        <f t="shared" si="8"/>
        <v>13400</v>
      </c>
      <c r="H223" s="3"/>
      <c r="I223" s="52">
        <f t="shared" si="12"/>
        <v>0</v>
      </c>
    </row>
    <row r="224" spans="1:9" ht="15" customHeight="1" x14ac:dyDescent="0.3">
      <c r="A224" s="42"/>
      <c r="B224" s="47" t="s">
        <v>698</v>
      </c>
      <c r="C224" s="48" t="s">
        <v>229</v>
      </c>
      <c r="D224" s="49" t="s">
        <v>225</v>
      </c>
      <c r="E224" s="50">
        <v>400</v>
      </c>
      <c r="F224" s="44">
        <v>23.4</v>
      </c>
      <c r="G224" s="51">
        <f t="shared" si="8"/>
        <v>9360</v>
      </c>
      <c r="H224" s="3"/>
      <c r="I224" s="52">
        <f t="shared" si="12"/>
        <v>0</v>
      </c>
    </row>
    <row r="225" spans="1:9" ht="15" customHeight="1" x14ac:dyDescent="0.3">
      <c r="A225" s="42"/>
      <c r="B225" s="47" t="s">
        <v>699</v>
      </c>
      <c r="C225" s="48" t="s">
        <v>230</v>
      </c>
      <c r="D225" s="49" t="s">
        <v>225</v>
      </c>
      <c r="E225" s="50">
        <v>400</v>
      </c>
      <c r="F225" s="44">
        <v>27.9</v>
      </c>
      <c r="G225" s="51">
        <f t="shared" si="8"/>
        <v>11160</v>
      </c>
      <c r="H225" s="3"/>
      <c r="I225" s="52">
        <f t="shared" si="12"/>
        <v>0</v>
      </c>
    </row>
    <row r="226" spans="1:9" ht="15" customHeight="1" x14ac:dyDescent="0.3">
      <c r="A226" s="42"/>
      <c r="B226" s="47" t="s">
        <v>700</v>
      </c>
      <c r="C226" s="48" t="s">
        <v>231</v>
      </c>
      <c r="D226" s="49" t="s">
        <v>225</v>
      </c>
      <c r="E226" s="50">
        <v>400</v>
      </c>
      <c r="F226" s="44">
        <v>18.96</v>
      </c>
      <c r="G226" s="51">
        <f t="shared" si="8"/>
        <v>7584</v>
      </c>
      <c r="H226" s="3"/>
      <c r="I226" s="52">
        <f t="shared" si="12"/>
        <v>0</v>
      </c>
    </row>
    <row r="227" spans="1:9" ht="15" customHeight="1" x14ac:dyDescent="0.3">
      <c r="A227" s="42"/>
      <c r="B227" s="47" t="s">
        <v>701</v>
      </c>
      <c r="C227" s="48" t="s">
        <v>232</v>
      </c>
      <c r="D227" s="49" t="s">
        <v>37</v>
      </c>
      <c r="E227" s="50">
        <v>15</v>
      </c>
      <c r="F227" s="44">
        <v>120</v>
      </c>
      <c r="G227" s="51">
        <f t="shared" si="8"/>
        <v>1800</v>
      </c>
      <c r="H227" s="3"/>
      <c r="I227" s="52">
        <f t="shared" si="12"/>
        <v>0</v>
      </c>
    </row>
    <row r="228" spans="1:9" ht="15" customHeight="1" x14ac:dyDescent="0.3">
      <c r="A228" s="42"/>
      <c r="B228" s="47" t="s">
        <v>702</v>
      </c>
      <c r="C228" s="48" t="s">
        <v>233</v>
      </c>
      <c r="D228" s="49" t="s">
        <v>37</v>
      </c>
      <c r="E228" s="50">
        <v>15</v>
      </c>
      <c r="F228" s="44">
        <v>138</v>
      </c>
      <c r="G228" s="51">
        <f t="shared" ref="G228:G236" si="13">ROUND(E228*F228,2)</f>
        <v>2070</v>
      </c>
      <c r="H228" s="3"/>
      <c r="I228" s="52">
        <f t="shared" si="12"/>
        <v>0</v>
      </c>
    </row>
    <row r="229" spans="1:9" ht="15" customHeight="1" x14ac:dyDescent="0.3">
      <c r="A229" s="42"/>
      <c r="B229" s="47" t="s">
        <v>703</v>
      </c>
      <c r="C229" s="48" t="s">
        <v>234</v>
      </c>
      <c r="D229" s="49" t="s">
        <v>225</v>
      </c>
      <c r="E229" s="50">
        <v>50</v>
      </c>
      <c r="F229" s="44">
        <v>95.04</v>
      </c>
      <c r="G229" s="51">
        <f t="shared" si="13"/>
        <v>4752</v>
      </c>
      <c r="H229" s="3"/>
      <c r="I229" s="52">
        <f t="shared" si="12"/>
        <v>0</v>
      </c>
    </row>
    <row r="230" spans="1:9" ht="15" customHeight="1" x14ac:dyDescent="0.3">
      <c r="A230" s="42"/>
      <c r="B230" s="47" t="s">
        <v>704</v>
      </c>
      <c r="C230" s="48" t="s">
        <v>235</v>
      </c>
      <c r="D230" s="49" t="s">
        <v>37</v>
      </c>
      <c r="E230" s="50">
        <v>14</v>
      </c>
      <c r="F230" s="44">
        <v>576</v>
      </c>
      <c r="G230" s="51">
        <f t="shared" si="13"/>
        <v>8064</v>
      </c>
      <c r="H230" s="3"/>
      <c r="I230" s="52">
        <f t="shared" si="12"/>
        <v>0</v>
      </c>
    </row>
    <row r="231" spans="1:9" ht="15" customHeight="1" x14ac:dyDescent="0.3">
      <c r="A231" s="42"/>
      <c r="B231" s="47" t="s">
        <v>705</v>
      </c>
      <c r="C231" s="48" t="s">
        <v>236</v>
      </c>
      <c r="D231" s="49" t="s">
        <v>37</v>
      </c>
      <c r="E231" s="50">
        <v>14</v>
      </c>
      <c r="F231" s="44">
        <v>138</v>
      </c>
      <c r="G231" s="51">
        <f t="shared" si="13"/>
        <v>1932</v>
      </c>
      <c r="H231" s="3"/>
      <c r="I231" s="52">
        <f t="shared" si="12"/>
        <v>0</v>
      </c>
    </row>
    <row r="232" spans="1:9" ht="15" customHeight="1" x14ac:dyDescent="0.3">
      <c r="A232" s="42"/>
      <c r="B232" s="47" t="s">
        <v>706</v>
      </c>
      <c r="C232" s="48" t="s">
        <v>237</v>
      </c>
      <c r="D232" s="49" t="s">
        <v>37</v>
      </c>
      <c r="E232" s="50">
        <v>50</v>
      </c>
      <c r="F232" s="44">
        <v>37</v>
      </c>
      <c r="G232" s="51">
        <f t="shared" si="13"/>
        <v>1850</v>
      </c>
      <c r="H232" s="3"/>
      <c r="I232" s="52">
        <f t="shared" si="12"/>
        <v>0</v>
      </c>
    </row>
    <row r="233" spans="1:9" ht="15" customHeight="1" x14ac:dyDescent="0.3">
      <c r="A233" s="42"/>
      <c r="B233" s="47" t="s">
        <v>707</v>
      </c>
      <c r="C233" s="48" t="s">
        <v>238</v>
      </c>
      <c r="D233" s="49" t="s">
        <v>37</v>
      </c>
      <c r="E233" s="50">
        <v>10</v>
      </c>
      <c r="F233" s="44">
        <v>420</v>
      </c>
      <c r="G233" s="51">
        <f t="shared" si="13"/>
        <v>4200</v>
      </c>
      <c r="H233" s="3"/>
      <c r="I233" s="52">
        <f t="shared" si="12"/>
        <v>0</v>
      </c>
    </row>
    <row r="234" spans="1:9" ht="15" customHeight="1" x14ac:dyDescent="0.3">
      <c r="A234" s="42"/>
      <c r="B234" s="47" t="s">
        <v>708</v>
      </c>
      <c r="C234" s="48" t="s">
        <v>239</v>
      </c>
      <c r="D234" s="49" t="s">
        <v>37</v>
      </c>
      <c r="E234" s="50">
        <v>10</v>
      </c>
      <c r="F234" s="44">
        <v>336</v>
      </c>
      <c r="G234" s="51">
        <f t="shared" si="13"/>
        <v>3360</v>
      </c>
      <c r="H234" s="3"/>
      <c r="I234" s="52">
        <f t="shared" si="12"/>
        <v>0</v>
      </c>
    </row>
    <row r="235" spans="1:9" ht="15" customHeight="1" x14ac:dyDescent="0.3">
      <c r="A235" s="42"/>
      <c r="B235" s="47" t="s">
        <v>709</v>
      </c>
      <c r="C235" s="48" t="s">
        <v>240</v>
      </c>
      <c r="D235" s="49" t="s">
        <v>225</v>
      </c>
      <c r="E235" s="50">
        <v>50</v>
      </c>
      <c r="F235" s="44">
        <v>21.6</v>
      </c>
      <c r="G235" s="51">
        <f t="shared" si="13"/>
        <v>1080</v>
      </c>
      <c r="H235" s="3"/>
      <c r="I235" s="52">
        <f t="shared" si="12"/>
        <v>0</v>
      </c>
    </row>
    <row r="236" spans="1:9" ht="15" customHeight="1" x14ac:dyDescent="0.3">
      <c r="A236" s="42"/>
      <c r="B236" s="47" t="s">
        <v>710</v>
      </c>
      <c r="C236" s="48" t="s">
        <v>241</v>
      </c>
      <c r="D236" s="49" t="s">
        <v>225</v>
      </c>
      <c r="E236" s="50">
        <v>50</v>
      </c>
      <c r="F236" s="44">
        <v>24</v>
      </c>
      <c r="G236" s="51">
        <f t="shared" si="13"/>
        <v>1200</v>
      </c>
      <c r="H236" s="3"/>
      <c r="I236" s="52">
        <f t="shared" si="12"/>
        <v>0</v>
      </c>
    </row>
    <row r="237" spans="1:9" ht="15" customHeight="1" x14ac:dyDescent="0.3">
      <c r="A237" s="53"/>
      <c r="B237" s="47"/>
      <c r="C237" s="54"/>
      <c r="D237" s="55"/>
      <c r="E237" s="56"/>
      <c r="F237" s="56"/>
    </row>
    <row r="238" spans="1:9" ht="15" customHeight="1" x14ac:dyDescent="0.3">
      <c r="A238" s="57"/>
      <c r="B238" s="57"/>
      <c r="C238" s="58"/>
      <c r="D238" s="59"/>
      <c r="E238" s="60"/>
      <c r="F238" s="60"/>
    </row>
    <row r="239" spans="1:9" ht="15" customHeight="1" x14ac:dyDescent="0.3">
      <c r="A239" s="57"/>
      <c r="B239" s="57"/>
      <c r="C239" s="58"/>
      <c r="D239" s="59"/>
      <c r="E239" s="60"/>
      <c r="F239" s="60"/>
    </row>
    <row r="240" spans="1:9" ht="15" customHeight="1" x14ac:dyDescent="0.3">
      <c r="A240" s="57"/>
      <c r="B240" s="57"/>
      <c r="C240" s="58"/>
      <c r="D240" s="59"/>
      <c r="E240" s="60"/>
      <c r="F240" s="60"/>
    </row>
    <row r="241" spans="1:6" x14ac:dyDescent="0.3">
      <c r="A241" s="57"/>
      <c r="B241" s="57"/>
      <c r="C241" s="58"/>
      <c r="D241" s="59"/>
      <c r="E241" s="60"/>
      <c r="F241" s="60"/>
    </row>
    <row r="242" spans="1:6" x14ac:dyDescent="0.3">
      <c r="A242" s="57"/>
      <c r="B242" s="57"/>
      <c r="C242" s="58"/>
      <c r="D242" s="59"/>
      <c r="E242" s="60"/>
      <c r="F242" s="60"/>
    </row>
    <row r="243" spans="1:6" x14ac:dyDescent="0.3">
      <c r="A243" s="57"/>
      <c r="B243" s="57"/>
      <c r="C243" s="58"/>
      <c r="D243" s="59"/>
      <c r="E243" s="60"/>
      <c r="F243" s="60"/>
    </row>
    <row r="244" spans="1:6" x14ac:dyDescent="0.3">
      <c r="A244" s="57"/>
      <c r="B244" s="57"/>
      <c r="C244" s="58"/>
      <c r="D244" s="59"/>
      <c r="E244" s="60"/>
      <c r="F244" s="60"/>
    </row>
    <row r="245" spans="1:6" x14ac:dyDescent="0.3">
      <c r="A245" s="57"/>
      <c r="B245" s="57"/>
      <c r="C245" s="58"/>
      <c r="D245" s="59"/>
      <c r="E245" s="60"/>
      <c r="F245" s="60"/>
    </row>
    <row r="246" spans="1:6" x14ac:dyDescent="0.3">
      <c r="A246" s="57"/>
      <c r="B246" s="57"/>
      <c r="C246" s="58"/>
      <c r="D246" s="59"/>
      <c r="E246" s="60"/>
      <c r="F246" s="60"/>
    </row>
    <row r="247" spans="1:6" x14ac:dyDescent="0.3">
      <c r="A247" s="57"/>
      <c r="B247" s="57"/>
      <c r="C247" s="58"/>
      <c r="D247" s="59"/>
      <c r="E247" s="60"/>
      <c r="F247" s="60"/>
    </row>
    <row r="248" spans="1:6" x14ac:dyDescent="0.3">
      <c r="A248" s="57"/>
      <c r="B248" s="57"/>
      <c r="C248" s="58"/>
      <c r="D248" s="59"/>
      <c r="E248" s="60"/>
      <c r="F248" s="60"/>
    </row>
    <row r="249" spans="1:6" x14ac:dyDescent="0.3">
      <c r="A249" s="57"/>
      <c r="B249" s="57"/>
      <c r="C249" s="58"/>
      <c r="D249" s="59"/>
      <c r="E249" s="60"/>
      <c r="F249" s="60"/>
    </row>
    <row r="250" spans="1:6" x14ac:dyDescent="0.3">
      <c r="A250" s="57"/>
      <c r="B250" s="57"/>
      <c r="C250" s="58"/>
      <c r="D250" s="59"/>
      <c r="E250" s="60"/>
      <c r="F250" s="60"/>
    </row>
  </sheetData>
  <sheetProtection algorithmName="SHA-512" hashValue="h9g/P1j3v4XM4FY9WeNTu9Nmnoni4Jua+3SCT4S9HylY5TIirHo2vXbAF55cciJAt5Jmex5SPCjcitQL+a7F+w==" saltValue="vMdF0k1krzaEckZKT8uxJw==" spinCount="100000" sheet="1" objects="1" scenarios="1"/>
  <mergeCells count="8">
    <mergeCell ref="F10:G10"/>
    <mergeCell ref="H10:I10"/>
    <mergeCell ref="A3:C3"/>
    <mergeCell ref="A6:C6"/>
    <mergeCell ref="A8:C8"/>
    <mergeCell ref="E3:G3"/>
    <mergeCell ref="E6:G6"/>
    <mergeCell ref="E8:G8"/>
  </mergeCells>
  <phoneticPr fontId="1" type="noConversion"/>
  <pageMargins left="0.7" right="0.7" top="0.75" bottom="0.75" header="0.3" footer="0.3"/>
  <pageSetup paperSize="9" orientation="portrait" r:id="rId1"/>
  <ignoredErrors>
    <ignoredError sqref="A12:A16 A18:A20 A22" numberStoredAsText="1"/>
  </ignoredError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4C9CF0-EB0A-4737-A44B-C7B507E87F17}">
  <dimension ref="A1:N231"/>
  <sheetViews>
    <sheetView topLeftCell="A210" workbookViewId="0">
      <selection activeCell="B219" sqref="B219"/>
    </sheetView>
  </sheetViews>
  <sheetFormatPr baseColWidth="10" defaultColWidth="68.109375" defaultRowHeight="12" x14ac:dyDescent="0.3"/>
  <cols>
    <col min="1" max="1" width="7.44140625" style="5" bestFit="1" customWidth="1"/>
    <col min="2" max="2" width="36.44140625" style="5" customWidth="1"/>
    <col min="3" max="3" width="49.33203125" style="4" customWidth="1"/>
    <col min="4" max="39" width="11.88671875" style="5" customWidth="1"/>
    <col min="40" max="16384" width="68.109375" style="5"/>
  </cols>
  <sheetData>
    <row r="1" spans="1:3" x14ac:dyDescent="0.3">
      <c r="A1" s="72" t="s">
        <v>247</v>
      </c>
      <c r="B1" s="72"/>
    </row>
    <row r="2" spans="1:3" ht="13.8" x14ac:dyDescent="0.3">
      <c r="A2" s="6" t="s">
        <v>248</v>
      </c>
      <c r="B2" s="7" t="s">
        <v>21</v>
      </c>
      <c r="C2" s="7" t="s">
        <v>249</v>
      </c>
    </row>
    <row r="3" spans="1:3" x14ac:dyDescent="0.3">
      <c r="A3" s="8" t="s">
        <v>250</v>
      </c>
      <c r="B3" s="9" t="s">
        <v>251</v>
      </c>
      <c r="C3" s="10"/>
    </row>
    <row r="4" spans="1:3" ht="48" x14ac:dyDescent="0.3">
      <c r="A4" s="11" t="s">
        <v>213</v>
      </c>
      <c r="B4" s="12" t="s">
        <v>38</v>
      </c>
      <c r="C4" s="4" t="s">
        <v>252</v>
      </c>
    </row>
    <row r="5" spans="1:3" ht="48" x14ac:dyDescent="0.3">
      <c r="A5" s="11" t="s">
        <v>215</v>
      </c>
      <c r="B5" s="12" t="s">
        <v>39</v>
      </c>
      <c r="C5" s="4" t="s">
        <v>253</v>
      </c>
    </row>
    <row r="6" spans="1:3" ht="24" x14ac:dyDescent="0.3">
      <c r="A6" s="11" t="s">
        <v>217</v>
      </c>
      <c r="B6" s="12" t="s">
        <v>41</v>
      </c>
      <c r="C6" s="4" t="s">
        <v>254</v>
      </c>
    </row>
    <row r="7" spans="1:3" ht="96" x14ac:dyDescent="0.3">
      <c r="A7" s="11" t="s">
        <v>219</v>
      </c>
      <c r="B7" s="12" t="s">
        <v>42</v>
      </c>
      <c r="C7" s="4" t="s">
        <v>255</v>
      </c>
    </row>
    <row r="8" spans="1:3" ht="96" x14ac:dyDescent="0.3">
      <c r="A8" s="11" t="s">
        <v>221</v>
      </c>
      <c r="B8" s="12" t="s">
        <v>43</v>
      </c>
      <c r="C8" s="4" t="s">
        <v>256</v>
      </c>
    </row>
    <row r="9" spans="1:3" ht="60" x14ac:dyDescent="0.3">
      <c r="A9" s="11" t="s">
        <v>418</v>
      </c>
      <c r="B9" s="12" t="s">
        <v>44</v>
      </c>
      <c r="C9" s="4" t="s">
        <v>257</v>
      </c>
    </row>
    <row r="10" spans="1:3" ht="60" x14ac:dyDescent="0.3">
      <c r="A10" s="11" t="s">
        <v>419</v>
      </c>
      <c r="B10" s="12" t="s">
        <v>45</v>
      </c>
      <c r="C10" s="4" t="s">
        <v>258</v>
      </c>
    </row>
    <row r="11" spans="1:3" ht="36" x14ac:dyDescent="0.3">
      <c r="A11" s="11" t="s">
        <v>420</v>
      </c>
      <c r="B11" s="12" t="s">
        <v>46</v>
      </c>
      <c r="C11" s="4" t="s">
        <v>259</v>
      </c>
    </row>
    <row r="12" spans="1:3" ht="36" x14ac:dyDescent="0.3">
      <c r="A12" s="11" t="s">
        <v>421</v>
      </c>
      <c r="B12" s="12" t="s">
        <v>47</v>
      </c>
      <c r="C12" s="4" t="s">
        <v>260</v>
      </c>
    </row>
    <row r="13" spans="1:3" ht="36" x14ac:dyDescent="0.3">
      <c r="A13" s="11" t="s">
        <v>422</v>
      </c>
      <c r="B13" s="12" t="s">
        <v>48</v>
      </c>
      <c r="C13" s="4" t="s">
        <v>261</v>
      </c>
    </row>
    <row r="14" spans="1:3" ht="36" x14ac:dyDescent="0.3">
      <c r="A14" s="11" t="s">
        <v>423</v>
      </c>
      <c r="B14" s="12" t="s">
        <v>49</v>
      </c>
      <c r="C14" s="4" t="s">
        <v>262</v>
      </c>
    </row>
    <row r="15" spans="1:3" ht="48" x14ac:dyDescent="0.3">
      <c r="A15" s="11" t="s">
        <v>424</v>
      </c>
      <c r="B15" s="12" t="s">
        <v>50</v>
      </c>
      <c r="C15" s="4" t="s">
        <v>263</v>
      </c>
    </row>
    <row r="16" spans="1:3" ht="48" x14ac:dyDescent="0.3">
      <c r="A16" s="11" t="s">
        <v>425</v>
      </c>
      <c r="B16" s="12" t="s">
        <v>51</v>
      </c>
      <c r="C16" s="4" t="s">
        <v>264</v>
      </c>
    </row>
    <row r="17" spans="1:3" ht="60" x14ac:dyDescent="0.3">
      <c r="A17" s="11" t="s">
        <v>426</v>
      </c>
      <c r="B17" s="12" t="s">
        <v>52</v>
      </c>
      <c r="C17" s="4" t="s">
        <v>265</v>
      </c>
    </row>
    <row r="18" spans="1:3" ht="60" x14ac:dyDescent="0.3">
      <c r="A18" s="11" t="s">
        <v>427</v>
      </c>
      <c r="B18" s="12" t="s">
        <v>53</v>
      </c>
      <c r="C18" s="4" t="s">
        <v>266</v>
      </c>
    </row>
    <row r="19" spans="1:3" ht="48" x14ac:dyDescent="0.3">
      <c r="A19" s="11" t="s">
        <v>428</v>
      </c>
      <c r="B19" s="12" t="s">
        <v>54</v>
      </c>
      <c r="C19" s="4" t="s">
        <v>267</v>
      </c>
    </row>
    <row r="20" spans="1:3" ht="48" x14ac:dyDescent="0.3">
      <c r="A20" s="11" t="s">
        <v>429</v>
      </c>
      <c r="B20" s="12" t="s">
        <v>55</v>
      </c>
      <c r="C20" s="4" t="s">
        <v>268</v>
      </c>
    </row>
    <row r="21" spans="1:3" ht="48" x14ac:dyDescent="0.3">
      <c r="A21" s="11" t="s">
        <v>430</v>
      </c>
      <c r="B21" s="12" t="s">
        <v>56</v>
      </c>
      <c r="C21" s="4" t="s">
        <v>269</v>
      </c>
    </row>
    <row r="22" spans="1:3" ht="48" x14ac:dyDescent="0.3">
      <c r="A22" s="11" t="s">
        <v>431</v>
      </c>
      <c r="B22" s="12" t="s">
        <v>57</v>
      </c>
      <c r="C22" s="4" t="s">
        <v>270</v>
      </c>
    </row>
    <row r="23" spans="1:3" ht="24" x14ac:dyDescent="0.3">
      <c r="A23" s="11" t="s">
        <v>432</v>
      </c>
      <c r="B23" s="12" t="s">
        <v>58</v>
      </c>
      <c r="C23" s="4" t="s">
        <v>271</v>
      </c>
    </row>
    <row r="24" spans="1:3" ht="24" x14ac:dyDescent="0.3">
      <c r="A24" s="11" t="s">
        <v>433</v>
      </c>
      <c r="B24" s="12" t="s">
        <v>59</v>
      </c>
      <c r="C24" s="4" t="s">
        <v>272</v>
      </c>
    </row>
    <row r="25" spans="1:3" ht="36" x14ac:dyDescent="0.3">
      <c r="A25" s="11" t="s">
        <v>434</v>
      </c>
      <c r="B25" s="12" t="s">
        <v>60</v>
      </c>
      <c r="C25" s="4" t="s">
        <v>273</v>
      </c>
    </row>
    <row r="26" spans="1:3" ht="48" x14ac:dyDescent="0.3">
      <c r="A26" s="11" t="s">
        <v>435</v>
      </c>
      <c r="B26" s="12" t="s">
        <v>61</v>
      </c>
      <c r="C26" s="4" t="s">
        <v>274</v>
      </c>
    </row>
    <row r="27" spans="1:3" ht="36" x14ac:dyDescent="0.3">
      <c r="A27" s="11" t="s">
        <v>436</v>
      </c>
      <c r="B27" s="12" t="s">
        <v>62</v>
      </c>
      <c r="C27" s="4" t="s">
        <v>275</v>
      </c>
    </row>
    <row r="28" spans="1:3" ht="36" x14ac:dyDescent="0.3">
      <c r="A28" s="11" t="s">
        <v>437</v>
      </c>
      <c r="B28" s="12" t="s">
        <v>63</v>
      </c>
      <c r="C28" s="4" t="s">
        <v>275</v>
      </c>
    </row>
    <row r="29" spans="1:3" ht="36" x14ac:dyDescent="0.3">
      <c r="A29" s="11" t="s">
        <v>438</v>
      </c>
      <c r="B29" s="12" t="s">
        <v>64</v>
      </c>
      <c r="C29" s="4" t="s">
        <v>276</v>
      </c>
    </row>
    <row r="30" spans="1:3" ht="36" x14ac:dyDescent="0.3">
      <c r="A30" s="11" t="s">
        <v>439</v>
      </c>
      <c r="B30" s="12" t="s">
        <v>65</v>
      </c>
      <c r="C30" s="4" t="s">
        <v>277</v>
      </c>
    </row>
    <row r="31" spans="1:3" ht="36" x14ac:dyDescent="0.3">
      <c r="A31" s="11" t="s">
        <v>440</v>
      </c>
      <c r="B31" s="12" t="s">
        <v>66</v>
      </c>
      <c r="C31" s="4" t="s">
        <v>278</v>
      </c>
    </row>
    <row r="32" spans="1:3" ht="36" x14ac:dyDescent="0.3">
      <c r="A32" s="11" t="s">
        <v>441</v>
      </c>
      <c r="B32" s="12" t="s">
        <v>67</v>
      </c>
      <c r="C32" s="4" t="s">
        <v>279</v>
      </c>
    </row>
    <row r="33" spans="1:3" ht="36" x14ac:dyDescent="0.3">
      <c r="A33" s="11" t="s">
        <v>442</v>
      </c>
      <c r="B33" s="12" t="s">
        <v>68</v>
      </c>
      <c r="C33" s="4" t="s">
        <v>280</v>
      </c>
    </row>
    <row r="34" spans="1:3" ht="36" x14ac:dyDescent="0.3">
      <c r="A34" s="11" t="s">
        <v>443</v>
      </c>
      <c r="B34" s="12" t="s">
        <v>69</v>
      </c>
      <c r="C34" s="4" t="s">
        <v>281</v>
      </c>
    </row>
    <row r="35" spans="1:3" ht="48" x14ac:dyDescent="0.3">
      <c r="A35" s="11" t="s">
        <v>444</v>
      </c>
      <c r="B35" s="12" t="s">
        <v>71</v>
      </c>
      <c r="C35" s="4" t="s">
        <v>282</v>
      </c>
    </row>
    <row r="36" spans="1:3" ht="48" x14ac:dyDescent="0.3">
      <c r="A36" s="11" t="s">
        <v>445</v>
      </c>
      <c r="B36" s="12" t="s">
        <v>72</v>
      </c>
      <c r="C36" s="4" t="s">
        <v>283</v>
      </c>
    </row>
    <row r="37" spans="1:3" ht="24" x14ac:dyDescent="0.3">
      <c r="A37" s="11" t="s">
        <v>446</v>
      </c>
      <c r="B37" s="12" t="s">
        <v>73</v>
      </c>
      <c r="C37" s="4" t="s">
        <v>284</v>
      </c>
    </row>
    <row r="38" spans="1:3" ht="24" x14ac:dyDescent="0.3">
      <c r="A38" s="11" t="s">
        <v>447</v>
      </c>
      <c r="B38" s="12" t="s">
        <v>74</v>
      </c>
      <c r="C38" s="4" t="s">
        <v>284</v>
      </c>
    </row>
    <row r="39" spans="1:3" ht="24" x14ac:dyDescent="0.3">
      <c r="A39" s="11" t="s">
        <v>448</v>
      </c>
      <c r="B39" s="12" t="s">
        <v>75</v>
      </c>
      <c r="C39" s="4" t="s">
        <v>284</v>
      </c>
    </row>
    <row r="40" spans="1:3" ht="24" x14ac:dyDescent="0.3">
      <c r="A40" s="11" t="s">
        <v>449</v>
      </c>
      <c r="B40" s="12" t="s">
        <v>76</v>
      </c>
      <c r="C40" s="4" t="s">
        <v>284</v>
      </c>
    </row>
    <row r="41" spans="1:3" ht="24" x14ac:dyDescent="0.3">
      <c r="A41" s="11" t="s">
        <v>450</v>
      </c>
      <c r="B41" s="12" t="s">
        <v>77</v>
      </c>
      <c r="C41" s="4" t="s">
        <v>284</v>
      </c>
    </row>
    <row r="42" spans="1:3" ht="24" x14ac:dyDescent="0.3">
      <c r="A42" s="11" t="s">
        <v>451</v>
      </c>
      <c r="B42" s="12" t="s">
        <v>78</v>
      </c>
      <c r="C42" s="4" t="s">
        <v>284</v>
      </c>
    </row>
    <row r="43" spans="1:3" ht="36" x14ac:dyDescent="0.3">
      <c r="A43" s="11" t="s">
        <v>452</v>
      </c>
      <c r="B43" s="12" t="s">
        <v>79</v>
      </c>
      <c r="C43" s="4" t="s">
        <v>285</v>
      </c>
    </row>
    <row r="44" spans="1:3" ht="36" x14ac:dyDescent="0.3">
      <c r="A44" s="11" t="s">
        <v>453</v>
      </c>
      <c r="B44" s="12" t="s">
        <v>80</v>
      </c>
      <c r="C44" s="4" t="s">
        <v>286</v>
      </c>
    </row>
    <row r="45" spans="1:3" ht="72" x14ac:dyDescent="0.3">
      <c r="A45" s="11" t="s">
        <v>454</v>
      </c>
      <c r="B45" s="12" t="s">
        <v>81</v>
      </c>
      <c r="C45" s="4" t="s">
        <v>287</v>
      </c>
    </row>
    <row r="46" spans="1:3" ht="84" x14ac:dyDescent="0.3">
      <c r="A46" s="11" t="s">
        <v>455</v>
      </c>
      <c r="B46" s="12" t="s">
        <v>82</v>
      </c>
      <c r="C46" s="4" t="s">
        <v>288</v>
      </c>
    </row>
    <row r="47" spans="1:3" ht="60" x14ac:dyDescent="0.3">
      <c r="A47" s="11" t="s">
        <v>456</v>
      </c>
      <c r="B47" s="12" t="s">
        <v>83</v>
      </c>
      <c r="C47" s="4" t="s">
        <v>289</v>
      </c>
    </row>
    <row r="48" spans="1:3" ht="60" x14ac:dyDescent="0.3">
      <c r="A48" s="11" t="s">
        <v>457</v>
      </c>
      <c r="B48" s="12" t="s">
        <v>84</v>
      </c>
      <c r="C48" s="4" t="s">
        <v>290</v>
      </c>
    </row>
    <row r="49" spans="1:3" ht="84" x14ac:dyDescent="0.3">
      <c r="A49" s="11" t="s">
        <v>458</v>
      </c>
      <c r="B49" s="12" t="s">
        <v>85</v>
      </c>
      <c r="C49" s="4" t="s">
        <v>291</v>
      </c>
    </row>
    <row r="50" spans="1:3" ht="84" x14ac:dyDescent="0.3">
      <c r="A50" s="11" t="s">
        <v>459</v>
      </c>
      <c r="B50" s="12" t="s">
        <v>86</v>
      </c>
      <c r="C50" s="4" t="s">
        <v>292</v>
      </c>
    </row>
    <row r="51" spans="1:3" ht="60" x14ac:dyDescent="0.3">
      <c r="A51" s="11" t="s">
        <v>460</v>
      </c>
      <c r="B51" s="12" t="s">
        <v>605</v>
      </c>
      <c r="C51" s="4" t="s">
        <v>611</v>
      </c>
    </row>
    <row r="52" spans="1:3" ht="60" x14ac:dyDescent="0.3">
      <c r="A52" s="11" t="s">
        <v>461</v>
      </c>
      <c r="B52" s="12" t="s">
        <v>606</v>
      </c>
      <c r="C52" s="4" t="s">
        <v>614</v>
      </c>
    </row>
    <row r="53" spans="1:3" ht="60" x14ac:dyDescent="0.3">
      <c r="A53" s="11" t="s">
        <v>462</v>
      </c>
      <c r="B53" s="12" t="s">
        <v>607</v>
      </c>
      <c r="C53" s="4" t="s">
        <v>612</v>
      </c>
    </row>
    <row r="54" spans="1:3" ht="60" x14ac:dyDescent="0.3">
      <c r="A54" s="11" t="s">
        <v>463</v>
      </c>
      <c r="B54" s="12" t="s">
        <v>609</v>
      </c>
      <c r="C54" s="4" t="s">
        <v>615</v>
      </c>
    </row>
    <row r="55" spans="1:3" ht="48" x14ac:dyDescent="0.3">
      <c r="A55" s="11" t="s">
        <v>464</v>
      </c>
      <c r="B55" s="12" t="s">
        <v>608</v>
      </c>
      <c r="C55" s="4" t="s">
        <v>613</v>
      </c>
    </row>
    <row r="56" spans="1:3" ht="48" x14ac:dyDescent="0.3">
      <c r="A56" s="11" t="s">
        <v>465</v>
      </c>
      <c r="B56" s="12" t="s">
        <v>610</v>
      </c>
      <c r="C56" s="4" t="s">
        <v>616</v>
      </c>
    </row>
    <row r="57" spans="1:3" ht="48" x14ac:dyDescent="0.3">
      <c r="A57" s="11" t="s">
        <v>466</v>
      </c>
      <c r="B57" s="12" t="s">
        <v>636</v>
      </c>
      <c r="C57" s="4" t="s">
        <v>638</v>
      </c>
    </row>
    <row r="58" spans="1:3" ht="48" x14ac:dyDescent="0.3">
      <c r="A58" s="11" t="s">
        <v>467</v>
      </c>
      <c r="B58" s="12" t="s">
        <v>637</v>
      </c>
      <c r="C58" s="4" t="s">
        <v>639</v>
      </c>
    </row>
    <row r="59" spans="1:3" ht="72" x14ac:dyDescent="0.3">
      <c r="A59" s="11" t="s">
        <v>468</v>
      </c>
      <c r="B59" s="12" t="s">
        <v>642</v>
      </c>
      <c r="C59" s="4" t="s">
        <v>641</v>
      </c>
    </row>
    <row r="60" spans="1:3" ht="72" x14ac:dyDescent="0.3">
      <c r="A60" s="11" t="s">
        <v>469</v>
      </c>
      <c r="B60" s="12" t="s">
        <v>643</v>
      </c>
      <c r="C60" s="4" t="s">
        <v>640</v>
      </c>
    </row>
    <row r="61" spans="1:3" ht="36" x14ac:dyDescent="0.3">
      <c r="A61" s="11" t="s">
        <v>470</v>
      </c>
      <c r="B61" s="12" t="s">
        <v>649</v>
      </c>
      <c r="C61" s="4" t="s">
        <v>650</v>
      </c>
    </row>
    <row r="62" spans="1:3" ht="24" x14ac:dyDescent="0.3">
      <c r="A62" s="11" t="s">
        <v>471</v>
      </c>
      <c r="B62" s="12" t="s">
        <v>651</v>
      </c>
      <c r="C62" s="4" t="s">
        <v>655</v>
      </c>
    </row>
    <row r="63" spans="1:3" ht="36" x14ac:dyDescent="0.3">
      <c r="A63" s="11" t="s">
        <v>472</v>
      </c>
      <c r="B63" s="12" t="s">
        <v>652</v>
      </c>
      <c r="C63" s="4" t="s">
        <v>664</v>
      </c>
    </row>
    <row r="64" spans="1:3" ht="24" x14ac:dyDescent="0.3">
      <c r="A64" s="11" t="s">
        <v>473</v>
      </c>
      <c r="B64" s="12" t="s">
        <v>653</v>
      </c>
      <c r="C64" s="4" t="s">
        <v>656</v>
      </c>
    </row>
    <row r="65" spans="1:14" ht="24" x14ac:dyDescent="0.3">
      <c r="A65" s="11" t="s">
        <v>474</v>
      </c>
      <c r="B65" s="12" t="s">
        <v>654</v>
      </c>
      <c r="C65" s="4" t="s">
        <v>657</v>
      </c>
    </row>
    <row r="66" spans="1:14" ht="60" x14ac:dyDescent="0.3">
      <c r="A66" s="11" t="s">
        <v>475</v>
      </c>
      <c r="B66" s="12" t="s">
        <v>658</v>
      </c>
      <c r="C66" s="4" t="s">
        <v>659</v>
      </c>
    </row>
    <row r="67" spans="1:14" ht="24" x14ac:dyDescent="0.3">
      <c r="A67" s="11" t="s">
        <v>671</v>
      </c>
      <c r="B67" s="12" t="s">
        <v>660</v>
      </c>
      <c r="C67" s="4" t="s">
        <v>661</v>
      </c>
    </row>
    <row r="68" spans="1:14" ht="48" x14ac:dyDescent="0.3">
      <c r="A68" s="11" t="s">
        <v>672</v>
      </c>
      <c r="B68" s="12" t="s">
        <v>663</v>
      </c>
      <c r="C68" s="4" t="s">
        <v>662</v>
      </c>
    </row>
    <row r="69" spans="1:14" ht="48" x14ac:dyDescent="0.3">
      <c r="A69" s="11" t="s">
        <v>673</v>
      </c>
      <c r="B69" s="12" t="s">
        <v>666</v>
      </c>
      <c r="C69" s="4" t="s">
        <v>665</v>
      </c>
    </row>
    <row r="70" spans="1:14" ht="60" x14ac:dyDescent="0.3">
      <c r="A70" s="11" t="s">
        <v>674</v>
      </c>
      <c r="B70" s="12" t="s">
        <v>667</v>
      </c>
      <c r="C70" s="4" t="s">
        <v>668</v>
      </c>
    </row>
    <row r="71" spans="1:14" ht="24" x14ac:dyDescent="0.3">
      <c r="A71" s="11" t="s">
        <v>675</v>
      </c>
      <c r="B71" s="12" t="s">
        <v>670</v>
      </c>
      <c r="C71" s="4" t="s">
        <v>669</v>
      </c>
    </row>
    <row r="72" spans="1:14" ht="24" x14ac:dyDescent="0.3">
      <c r="A72" s="11" t="s">
        <v>678</v>
      </c>
      <c r="B72" s="12" t="s">
        <v>677</v>
      </c>
      <c r="C72" s="4" t="s">
        <v>676</v>
      </c>
    </row>
    <row r="73" spans="1:14" s="15" customFormat="1" ht="14.4" x14ac:dyDescent="0.3">
      <c r="A73" s="13"/>
      <c r="B73" s="13"/>
      <c r="C73" s="14"/>
      <c r="D73" s="5"/>
      <c r="E73" s="5"/>
      <c r="F73" s="5"/>
      <c r="G73" s="5"/>
      <c r="H73" s="5"/>
      <c r="I73" s="5"/>
      <c r="J73" s="5"/>
      <c r="K73" s="5"/>
      <c r="L73" s="5"/>
      <c r="M73" s="5"/>
      <c r="N73" s="5"/>
    </row>
    <row r="74" spans="1:14" x14ac:dyDescent="0.3">
      <c r="A74" s="8" t="s">
        <v>87</v>
      </c>
      <c r="B74" s="9" t="s">
        <v>88</v>
      </c>
      <c r="C74" s="10"/>
    </row>
    <row r="75" spans="1:14" ht="48" x14ac:dyDescent="0.3">
      <c r="A75" s="11" t="s">
        <v>488</v>
      </c>
      <c r="B75" s="12" t="s">
        <v>90</v>
      </c>
      <c r="C75" s="4" t="s">
        <v>293</v>
      </c>
    </row>
    <row r="76" spans="1:14" ht="48" x14ac:dyDescent="0.3">
      <c r="A76" s="11" t="s">
        <v>489</v>
      </c>
      <c r="B76" s="12" t="s">
        <v>92</v>
      </c>
      <c r="C76" s="4" t="s">
        <v>294</v>
      </c>
    </row>
    <row r="77" spans="1:14" ht="108" x14ac:dyDescent="0.3">
      <c r="A77" s="11" t="s">
        <v>490</v>
      </c>
      <c r="B77" s="12" t="s">
        <v>94</v>
      </c>
      <c r="C77" s="4" t="s">
        <v>295</v>
      </c>
    </row>
    <row r="78" spans="1:14" ht="108" x14ac:dyDescent="0.3">
      <c r="A78" s="11" t="s">
        <v>491</v>
      </c>
      <c r="B78" s="12" t="s">
        <v>95</v>
      </c>
      <c r="C78" s="4" t="s">
        <v>296</v>
      </c>
    </row>
    <row r="79" spans="1:14" ht="84" x14ac:dyDescent="0.3">
      <c r="A79" s="11" t="s">
        <v>492</v>
      </c>
      <c r="B79" s="12" t="s">
        <v>96</v>
      </c>
      <c r="C79" s="4" t="s">
        <v>297</v>
      </c>
    </row>
    <row r="80" spans="1:14" ht="60" x14ac:dyDescent="0.3">
      <c r="A80" s="11" t="s">
        <v>493</v>
      </c>
      <c r="B80" s="12" t="s">
        <v>97</v>
      </c>
      <c r="C80" s="4" t="s">
        <v>298</v>
      </c>
    </row>
    <row r="81" spans="1:3" ht="60" x14ac:dyDescent="0.3">
      <c r="A81" s="11" t="s">
        <v>494</v>
      </c>
      <c r="B81" s="12" t="s">
        <v>98</v>
      </c>
      <c r="C81" s="4" t="s">
        <v>299</v>
      </c>
    </row>
    <row r="82" spans="1:3" ht="96" x14ac:dyDescent="0.3">
      <c r="A82" s="11" t="s">
        <v>495</v>
      </c>
      <c r="B82" s="12" t="s">
        <v>99</v>
      </c>
      <c r="C82" s="4" t="s">
        <v>300</v>
      </c>
    </row>
    <row r="83" spans="1:3" ht="96" x14ac:dyDescent="0.3">
      <c r="A83" s="11" t="s">
        <v>496</v>
      </c>
      <c r="B83" s="12" t="s">
        <v>100</v>
      </c>
      <c r="C83" s="4" t="s">
        <v>301</v>
      </c>
    </row>
    <row r="84" spans="1:3" ht="96" x14ac:dyDescent="0.3">
      <c r="A84" s="11" t="s">
        <v>497</v>
      </c>
      <c r="B84" s="12" t="s">
        <v>101</v>
      </c>
      <c r="C84" s="4" t="s">
        <v>302</v>
      </c>
    </row>
    <row r="85" spans="1:3" ht="108" x14ac:dyDescent="0.3">
      <c r="A85" s="11" t="s">
        <v>498</v>
      </c>
      <c r="B85" s="12" t="s">
        <v>102</v>
      </c>
      <c r="C85" s="4" t="s">
        <v>303</v>
      </c>
    </row>
    <row r="86" spans="1:3" ht="96" x14ac:dyDescent="0.3">
      <c r="A86" s="11" t="s">
        <v>499</v>
      </c>
      <c r="B86" s="12" t="s">
        <v>103</v>
      </c>
      <c r="C86" s="4" t="s">
        <v>304</v>
      </c>
    </row>
    <row r="87" spans="1:3" ht="96" x14ac:dyDescent="0.3">
      <c r="A87" s="11" t="s">
        <v>500</v>
      </c>
      <c r="B87" s="12" t="s">
        <v>617</v>
      </c>
      <c r="C87" s="4" t="s">
        <v>622</v>
      </c>
    </row>
    <row r="88" spans="1:3" ht="96" x14ac:dyDescent="0.3">
      <c r="A88" s="11" t="s">
        <v>501</v>
      </c>
      <c r="B88" s="12" t="s">
        <v>618</v>
      </c>
      <c r="C88" s="4" t="s">
        <v>623</v>
      </c>
    </row>
    <row r="89" spans="1:3" ht="96" x14ac:dyDescent="0.3">
      <c r="A89" s="11" t="s">
        <v>502</v>
      </c>
      <c r="B89" s="12" t="s">
        <v>619</v>
      </c>
      <c r="C89" s="4" t="s">
        <v>624</v>
      </c>
    </row>
    <row r="90" spans="1:3" ht="96" x14ac:dyDescent="0.3">
      <c r="A90" s="11" t="s">
        <v>503</v>
      </c>
      <c r="B90" s="12" t="s">
        <v>620</v>
      </c>
      <c r="C90" s="4" t="s">
        <v>625</v>
      </c>
    </row>
    <row r="91" spans="1:3" ht="96" x14ac:dyDescent="0.3">
      <c r="A91" s="11" t="s">
        <v>504</v>
      </c>
      <c r="B91" s="12" t="s">
        <v>621</v>
      </c>
      <c r="C91" s="4" t="s">
        <v>626</v>
      </c>
    </row>
    <row r="92" spans="1:3" ht="96" x14ac:dyDescent="0.3">
      <c r="A92" s="11" t="s">
        <v>505</v>
      </c>
      <c r="B92" s="12" t="s">
        <v>104</v>
      </c>
      <c r="C92" s="4" t="s">
        <v>627</v>
      </c>
    </row>
    <row r="93" spans="1:3" ht="24" x14ac:dyDescent="0.3">
      <c r="A93" s="11" t="s">
        <v>506</v>
      </c>
      <c r="B93" s="12" t="s">
        <v>105</v>
      </c>
      <c r="C93" s="4" t="s">
        <v>305</v>
      </c>
    </row>
    <row r="94" spans="1:3" ht="96" x14ac:dyDescent="0.3">
      <c r="A94" s="11" t="s">
        <v>507</v>
      </c>
      <c r="B94" s="12" t="s">
        <v>106</v>
      </c>
      <c r="C94" s="4" t="s">
        <v>306</v>
      </c>
    </row>
    <row r="95" spans="1:3" ht="60" x14ac:dyDescent="0.3">
      <c r="A95" s="11" t="s">
        <v>508</v>
      </c>
      <c r="B95" s="12" t="s">
        <v>107</v>
      </c>
      <c r="C95" s="4" t="s">
        <v>307</v>
      </c>
    </row>
    <row r="96" spans="1:3" ht="72" x14ac:dyDescent="0.3">
      <c r="A96" s="11" t="s">
        <v>509</v>
      </c>
      <c r="B96" s="12" t="s">
        <v>108</v>
      </c>
      <c r="C96" s="4" t="s">
        <v>308</v>
      </c>
    </row>
    <row r="97" spans="1:3" ht="72" x14ac:dyDescent="0.3">
      <c r="A97" s="11" t="s">
        <v>510</v>
      </c>
      <c r="B97" s="12" t="s">
        <v>109</v>
      </c>
      <c r="C97" s="4" t="s">
        <v>309</v>
      </c>
    </row>
    <row r="98" spans="1:3" ht="72" x14ac:dyDescent="0.3">
      <c r="A98" s="11" t="s">
        <v>511</v>
      </c>
      <c r="B98" s="12" t="s">
        <v>110</v>
      </c>
      <c r="C98" s="4" t="s">
        <v>310</v>
      </c>
    </row>
    <row r="99" spans="1:3" ht="72" x14ac:dyDescent="0.3">
      <c r="A99" s="11" t="s">
        <v>512</v>
      </c>
      <c r="B99" s="12" t="s">
        <v>111</v>
      </c>
      <c r="C99" s="4" t="s">
        <v>311</v>
      </c>
    </row>
    <row r="100" spans="1:3" ht="72" x14ac:dyDescent="0.3">
      <c r="A100" s="11" t="s">
        <v>513</v>
      </c>
      <c r="B100" s="12" t="s">
        <v>112</v>
      </c>
      <c r="C100" s="4" t="s">
        <v>312</v>
      </c>
    </row>
    <row r="101" spans="1:3" ht="72" x14ac:dyDescent="0.3">
      <c r="A101" s="11" t="s">
        <v>514</v>
      </c>
      <c r="B101" s="12" t="s">
        <v>113</v>
      </c>
      <c r="C101" s="4" t="s">
        <v>313</v>
      </c>
    </row>
    <row r="102" spans="1:3" ht="72" x14ac:dyDescent="0.3">
      <c r="A102" s="11" t="s">
        <v>515</v>
      </c>
      <c r="B102" s="12" t="s">
        <v>114</v>
      </c>
      <c r="C102" s="4" t="s">
        <v>314</v>
      </c>
    </row>
    <row r="103" spans="1:3" ht="72" x14ac:dyDescent="0.3">
      <c r="A103" s="11" t="s">
        <v>516</v>
      </c>
      <c r="B103" s="12" t="s">
        <v>115</v>
      </c>
      <c r="C103" s="4" t="s">
        <v>315</v>
      </c>
    </row>
    <row r="104" spans="1:3" ht="72" x14ac:dyDescent="0.3">
      <c r="A104" s="11" t="s">
        <v>517</v>
      </c>
      <c r="B104" s="12" t="s">
        <v>116</v>
      </c>
      <c r="C104" s="4" t="s">
        <v>316</v>
      </c>
    </row>
    <row r="105" spans="1:3" ht="72" x14ac:dyDescent="0.3">
      <c r="A105" s="11" t="s">
        <v>518</v>
      </c>
      <c r="B105" s="12" t="s">
        <v>117</v>
      </c>
      <c r="C105" s="4" t="s">
        <v>317</v>
      </c>
    </row>
    <row r="106" spans="1:3" ht="72" x14ac:dyDescent="0.3">
      <c r="A106" s="11" t="s">
        <v>519</v>
      </c>
      <c r="B106" s="12" t="s">
        <v>118</v>
      </c>
      <c r="C106" s="4" t="s">
        <v>318</v>
      </c>
    </row>
    <row r="107" spans="1:3" ht="72" x14ac:dyDescent="0.3">
      <c r="A107" s="11" t="s">
        <v>520</v>
      </c>
      <c r="B107" s="12" t="s">
        <v>119</v>
      </c>
      <c r="C107" s="4" t="s">
        <v>319</v>
      </c>
    </row>
    <row r="108" spans="1:3" ht="84" x14ac:dyDescent="0.3">
      <c r="A108" s="11" t="s">
        <v>521</v>
      </c>
      <c r="B108" s="12" t="s">
        <v>120</v>
      </c>
      <c r="C108" s="4" t="s">
        <v>320</v>
      </c>
    </row>
    <row r="109" spans="1:3" ht="108" x14ac:dyDescent="0.3">
      <c r="A109" s="11" t="s">
        <v>522</v>
      </c>
      <c r="B109" s="12" t="s">
        <v>121</v>
      </c>
      <c r="C109" s="4" t="s">
        <v>321</v>
      </c>
    </row>
    <row r="110" spans="1:3" ht="84" x14ac:dyDescent="0.3">
      <c r="A110" s="11" t="s">
        <v>523</v>
      </c>
      <c r="B110" s="12" t="s">
        <v>122</v>
      </c>
      <c r="C110" s="4" t="s">
        <v>628</v>
      </c>
    </row>
    <row r="111" spans="1:3" ht="84" x14ac:dyDescent="0.3">
      <c r="A111" s="11" t="s">
        <v>524</v>
      </c>
      <c r="B111" s="12" t="s">
        <v>123</v>
      </c>
      <c r="C111" s="4" t="s">
        <v>629</v>
      </c>
    </row>
    <row r="112" spans="1:3" ht="84" x14ac:dyDescent="0.3">
      <c r="A112" s="11" t="s">
        <v>525</v>
      </c>
      <c r="B112" s="12" t="s">
        <v>124</v>
      </c>
      <c r="C112" s="4" t="s">
        <v>630</v>
      </c>
    </row>
    <row r="113" spans="1:3" ht="84" x14ac:dyDescent="0.3">
      <c r="A113" s="11" t="s">
        <v>526</v>
      </c>
      <c r="B113" s="12" t="s">
        <v>125</v>
      </c>
      <c r="C113" s="4" t="s">
        <v>631</v>
      </c>
    </row>
    <row r="114" spans="1:3" ht="84" x14ac:dyDescent="0.3">
      <c r="A114" s="11" t="s">
        <v>527</v>
      </c>
      <c r="B114" s="12" t="s">
        <v>126</v>
      </c>
      <c r="C114" s="4" t="s">
        <v>632</v>
      </c>
    </row>
    <row r="115" spans="1:3" ht="84" x14ac:dyDescent="0.3">
      <c r="A115" s="11" t="s">
        <v>528</v>
      </c>
      <c r="B115" s="12" t="s">
        <v>127</v>
      </c>
      <c r="C115" s="4" t="s">
        <v>633</v>
      </c>
    </row>
    <row r="116" spans="1:3" ht="84" x14ac:dyDescent="0.3">
      <c r="A116" s="11" t="s">
        <v>529</v>
      </c>
      <c r="B116" s="12" t="s">
        <v>128</v>
      </c>
      <c r="C116" s="4" t="s">
        <v>634</v>
      </c>
    </row>
    <row r="117" spans="1:3" ht="84" x14ac:dyDescent="0.3">
      <c r="A117" s="11" t="s">
        <v>530</v>
      </c>
      <c r="B117" s="12" t="s">
        <v>129</v>
      </c>
      <c r="C117" s="4" t="s">
        <v>635</v>
      </c>
    </row>
    <row r="118" spans="1:3" ht="120" x14ac:dyDescent="0.3">
      <c r="A118" s="11" t="s">
        <v>531</v>
      </c>
      <c r="B118" s="12" t="s">
        <v>130</v>
      </c>
      <c r="C118" s="4" t="s">
        <v>322</v>
      </c>
    </row>
    <row r="119" spans="1:3" ht="120" x14ac:dyDescent="0.3">
      <c r="A119" s="11" t="s">
        <v>532</v>
      </c>
      <c r="B119" s="12" t="s">
        <v>131</v>
      </c>
      <c r="C119" s="4" t="s">
        <v>323</v>
      </c>
    </row>
    <row r="120" spans="1:3" ht="120" x14ac:dyDescent="0.3">
      <c r="A120" s="11" t="s">
        <v>533</v>
      </c>
      <c r="B120" s="12" t="s">
        <v>132</v>
      </c>
      <c r="C120" s="4" t="s">
        <v>324</v>
      </c>
    </row>
    <row r="121" spans="1:3" ht="132" x14ac:dyDescent="0.3">
      <c r="A121" s="11" t="s">
        <v>534</v>
      </c>
      <c r="B121" s="12" t="s">
        <v>133</v>
      </c>
      <c r="C121" s="4" t="s">
        <v>325</v>
      </c>
    </row>
    <row r="122" spans="1:3" ht="120" x14ac:dyDescent="0.3">
      <c r="A122" s="11" t="s">
        <v>535</v>
      </c>
      <c r="B122" s="12" t="s">
        <v>134</v>
      </c>
      <c r="C122" s="4" t="s">
        <v>326</v>
      </c>
    </row>
    <row r="123" spans="1:3" ht="132" x14ac:dyDescent="0.3">
      <c r="A123" s="11" t="s">
        <v>536</v>
      </c>
      <c r="B123" s="12" t="s">
        <v>135</v>
      </c>
      <c r="C123" s="4" t="s">
        <v>327</v>
      </c>
    </row>
    <row r="124" spans="1:3" ht="120" x14ac:dyDescent="0.3">
      <c r="A124" s="11" t="s">
        <v>537</v>
      </c>
      <c r="B124" s="12" t="s">
        <v>136</v>
      </c>
      <c r="C124" s="4" t="s">
        <v>328</v>
      </c>
    </row>
    <row r="125" spans="1:3" ht="120" x14ac:dyDescent="0.3">
      <c r="A125" s="11" t="s">
        <v>538</v>
      </c>
      <c r="B125" s="12" t="s">
        <v>137</v>
      </c>
      <c r="C125" s="4" t="s">
        <v>329</v>
      </c>
    </row>
    <row r="126" spans="1:3" ht="132" x14ac:dyDescent="0.3">
      <c r="A126" s="11" t="s">
        <v>539</v>
      </c>
      <c r="B126" s="12" t="s">
        <v>138</v>
      </c>
      <c r="C126" s="4" t="s">
        <v>330</v>
      </c>
    </row>
    <row r="127" spans="1:3" ht="120" x14ac:dyDescent="0.3">
      <c r="A127" s="11" t="s">
        <v>540</v>
      </c>
      <c r="B127" s="12" t="s">
        <v>139</v>
      </c>
      <c r="C127" s="4" t="s">
        <v>331</v>
      </c>
    </row>
    <row r="128" spans="1:3" ht="144" x14ac:dyDescent="0.3">
      <c r="A128" s="11" t="s">
        <v>541</v>
      </c>
      <c r="B128" s="12" t="s">
        <v>140</v>
      </c>
      <c r="C128" s="4" t="s">
        <v>332</v>
      </c>
    </row>
    <row r="129" spans="1:3" ht="144" x14ac:dyDescent="0.3">
      <c r="A129" s="11" t="s">
        <v>542</v>
      </c>
      <c r="B129" s="12" t="s">
        <v>141</v>
      </c>
      <c r="C129" s="4" t="s">
        <v>333</v>
      </c>
    </row>
    <row r="130" spans="1:3" ht="144" x14ac:dyDescent="0.3">
      <c r="A130" s="11" t="s">
        <v>543</v>
      </c>
      <c r="B130" s="12" t="s">
        <v>142</v>
      </c>
      <c r="C130" s="4" t="s">
        <v>334</v>
      </c>
    </row>
    <row r="131" spans="1:3" ht="144" x14ac:dyDescent="0.3">
      <c r="A131" s="11" t="s">
        <v>544</v>
      </c>
      <c r="B131" s="12" t="s">
        <v>143</v>
      </c>
      <c r="C131" s="4" t="s">
        <v>335</v>
      </c>
    </row>
    <row r="132" spans="1:3" ht="144" x14ac:dyDescent="0.3">
      <c r="A132" s="11" t="s">
        <v>545</v>
      </c>
      <c r="B132" s="12" t="s">
        <v>144</v>
      </c>
      <c r="C132" s="4" t="s">
        <v>336</v>
      </c>
    </row>
    <row r="133" spans="1:3" ht="144" x14ac:dyDescent="0.3">
      <c r="A133" s="11" t="s">
        <v>546</v>
      </c>
      <c r="B133" s="12" t="s">
        <v>145</v>
      </c>
      <c r="C133" s="4" t="s">
        <v>337</v>
      </c>
    </row>
    <row r="134" spans="1:3" ht="144" x14ac:dyDescent="0.3">
      <c r="A134" s="11" t="s">
        <v>547</v>
      </c>
      <c r="B134" s="12" t="s">
        <v>146</v>
      </c>
      <c r="C134" s="4" t="s">
        <v>338</v>
      </c>
    </row>
    <row r="135" spans="1:3" ht="144" x14ac:dyDescent="0.3">
      <c r="A135" s="11" t="s">
        <v>548</v>
      </c>
      <c r="B135" s="12" t="s">
        <v>147</v>
      </c>
      <c r="C135" s="4" t="s">
        <v>339</v>
      </c>
    </row>
    <row r="136" spans="1:3" ht="120" x14ac:dyDescent="0.3">
      <c r="A136" s="11" t="s">
        <v>549</v>
      </c>
      <c r="B136" s="12" t="s">
        <v>148</v>
      </c>
      <c r="C136" s="4" t="s">
        <v>340</v>
      </c>
    </row>
    <row r="137" spans="1:3" ht="120" x14ac:dyDescent="0.3">
      <c r="A137" s="11" t="s">
        <v>550</v>
      </c>
      <c r="B137" s="12" t="s">
        <v>149</v>
      </c>
      <c r="C137" s="4" t="s">
        <v>341</v>
      </c>
    </row>
    <row r="138" spans="1:3" ht="120" x14ac:dyDescent="0.3">
      <c r="A138" s="11" t="s">
        <v>551</v>
      </c>
      <c r="B138" s="12" t="s">
        <v>150</v>
      </c>
      <c r="C138" s="4" t="s">
        <v>342</v>
      </c>
    </row>
    <row r="139" spans="1:3" ht="120" x14ac:dyDescent="0.3">
      <c r="A139" s="11" t="s">
        <v>552</v>
      </c>
      <c r="B139" s="12" t="s">
        <v>151</v>
      </c>
      <c r="C139" s="4" t="s">
        <v>343</v>
      </c>
    </row>
    <row r="140" spans="1:3" ht="120" x14ac:dyDescent="0.3">
      <c r="A140" s="11" t="s">
        <v>553</v>
      </c>
      <c r="B140" s="12" t="s">
        <v>152</v>
      </c>
      <c r="C140" s="4" t="s">
        <v>344</v>
      </c>
    </row>
    <row r="141" spans="1:3" ht="120" x14ac:dyDescent="0.3">
      <c r="A141" s="11" t="s">
        <v>554</v>
      </c>
      <c r="B141" s="12" t="s">
        <v>153</v>
      </c>
      <c r="C141" s="4" t="s">
        <v>345</v>
      </c>
    </row>
    <row r="142" spans="1:3" ht="120" x14ac:dyDescent="0.3">
      <c r="A142" s="11" t="s">
        <v>555</v>
      </c>
      <c r="B142" s="12" t="s">
        <v>154</v>
      </c>
      <c r="C142" s="4" t="s">
        <v>346</v>
      </c>
    </row>
    <row r="143" spans="1:3" ht="120" x14ac:dyDescent="0.3">
      <c r="A143" s="11" t="s">
        <v>556</v>
      </c>
      <c r="B143" s="12" t="s">
        <v>155</v>
      </c>
      <c r="C143" s="4" t="s">
        <v>347</v>
      </c>
    </row>
    <row r="144" spans="1:3" ht="120" x14ac:dyDescent="0.3">
      <c r="A144" s="11" t="s">
        <v>557</v>
      </c>
      <c r="B144" s="12" t="s">
        <v>156</v>
      </c>
      <c r="C144" s="4" t="s">
        <v>348</v>
      </c>
    </row>
    <row r="145" spans="1:3" ht="120" x14ac:dyDescent="0.3">
      <c r="A145" s="11" t="s">
        <v>558</v>
      </c>
      <c r="B145" s="12" t="s">
        <v>157</v>
      </c>
      <c r="C145" s="4" t="s">
        <v>349</v>
      </c>
    </row>
    <row r="146" spans="1:3" ht="132" x14ac:dyDescent="0.3">
      <c r="A146" s="11" t="s">
        <v>559</v>
      </c>
      <c r="B146" s="12" t="s">
        <v>158</v>
      </c>
      <c r="C146" s="4" t="s">
        <v>350</v>
      </c>
    </row>
    <row r="147" spans="1:3" ht="144" x14ac:dyDescent="0.3">
      <c r="A147" s="11" t="s">
        <v>560</v>
      </c>
      <c r="B147" s="12" t="s">
        <v>159</v>
      </c>
      <c r="C147" s="4" t="s">
        <v>351</v>
      </c>
    </row>
    <row r="148" spans="1:3" ht="144" x14ac:dyDescent="0.3">
      <c r="A148" s="11" t="s">
        <v>561</v>
      </c>
      <c r="B148" s="12" t="s">
        <v>160</v>
      </c>
      <c r="C148" s="4" t="s">
        <v>352</v>
      </c>
    </row>
    <row r="149" spans="1:3" ht="120" x14ac:dyDescent="0.3">
      <c r="A149" s="11" t="s">
        <v>562</v>
      </c>
      <c r="B149" s="12" t="s">
        <v>161</v>
      </c>
      <c r="C149" s="4" t="s">
        <v>353</v>
      </c>
    </row>
    <row r="150" spans="1:3" ht="120" x14ac:dyDescent="0.3">
      <c r="A150" s="11" t="s">
        <v>563</v>
      </c>
      <c r="B150" s="12" t="s">
        <v>162</v>
      </c>
      <c r="C150" s="4" t="s">
        <v>354</v>
      </c>
    </row>
    <row r="151" spans="1:3" ht="120" x14ac:dyDescent="0.3">
      <c r="A151" s="11" t="s">
        <v>564</v>
      </c>
      <c r="B151" s="12" t="s">
        <v>163</v>
      </c>
      <c r="C151" s="4" t="s">
        <v>355</v>
      </c>
    </row>
    <row r="152" spans="1:3" ht="132" x14ac:dyDescent="0.3">
      <c r="A152" s="11" t="s">
        <v>565</v>
      </c>
      <c r="B152" s="12" t="s">
        <v>164</v>
      </c>
      <c r="C152" s="4" t="s">
        <v>356</v>
      </c>
    </row>
    <row r="153" spans="1:3" ht="144" x14ac:dyDescent="0.3">
      <c r="A153" s="11" t="s">
        <v>566</v>
      </c>
      <c r="B153" s="12" t="s">
        <v>165</v>
      </c>
      <c r="C153" s="4" t="s">
        <v>357</v>
      </c>
    </row>
    <row r="154" spans="1:3" ht="144" x14ac:dyDescent="0.3">
      <c r="A154" s="11" t="s">
        <v>567</v>
      </c>
      <c r="B154" s="12" t="s">
        <v>166</v>
      </c>
      <c r="C154" s="4" t="s">
        <v>358</v>
      </c>
    </row>
    <row r="155" spans="1:3" ht="132" x14ac:dyDescent="0.3">
      <c r="A155" s="11" t="s">
        <v>568</v>
      </c>
      <c r="B155" s="12" t="s">
        <v>167</v>
      </c>
      <c r="C155" s="4" t="s">
        <v>359</v>
      </c>
    </row>
    <row r="156" spans="1:3" ht="120" x14ac:dyDescent="0.3">
      <c r="A156" s="11" t="s">
        <v>569</v>
      </c>
      <c r="B156" s="12" t="s">
        <v>168</v>
      </c>
      <c r="C156" s="4" t="s">
        <v>360</v>
      </c>
    </row>
    <row r="157" spans="1:3" ht="120" x14ac:dyDescent="0.3">
      <c r="A157" s="11" t="s">
        <v>570</v>
      </c>
      <c r="B157" s="12" t="s">
        <v>169</v>
      </c>
      <c r="C157" s="4" t="s">
        <v>361</v>
      </c>
    </row>
    <row r="158" spans="1:3" ht="120" x14ac:dyDescent="0.3">
      <c r="A158" s="11" t="s">
        <v>571</v>
      </c>
      <c r="B158" s="12" t="s">
        <v>170</v>
      </c>
      <c r="C158" s="4" t="s">
        <v>362</v>
      </c>
    </row>
    <row r="159" spans="1:3" ht="120" x14ac:dyDescent="0.3">
      <c r="A159" s="11" t="s">
        <v>572</v>
      </c>
      <c r="B159" s="12" t="s">
        <v>171</v>
      </c>
      <c r="C159" s="4" t="s">
        <v>363</v>
      </c>
    </row>
    <row r="160" spans="1:3" ht="120" x14ac:dyDescent="0.3">
      <c r="A160" s="11" t="s">
        <v>573</v>
      </c>
      <c r="B160" s="12" t="s">
        <v>172</v>
      </c>
      <c r="C160" s="4" t="s">
        <v>364</v>
      </c>
    </row>
    <row r="161" spans="1:3" ht="120" x14ac:dyDescent="0.3">
      <c r="A161" s="11" t="s">
        <v>574</v>
      </c>
      <c r="B161" s="12" t="s">
        <v>173</v>
      </c>
      <c r="C161" s="4" t="s">
        <v>365</v>
      </c>
    </row>
    <row r="162" spans="1:3" ht="120" x14ac:dyDescent="0.3">
      <c r="A162" s="11" t="s">
        <v>575</v>
      </c>
      <c r="B162" s="12" t="s">
        <v>174</v>
      </c>
      <c r="C162" s="4" t="s">
        <v>366</v>
      </c>
    </row>
    <row r="163" spans="1:3" ht="120" x14ac:dyDescent="0.3">
      <c r="A163" s="11" t="s">
        <v>576</v>
      </c>
      <c r="B163" s="12" t="s">
        <v>175</v>
      </c>
      <c r="C163" s="4" t="s">
        <v>367</v>
      </c>
    </row>
    <row r="164" spans="1:3" ht="120" x14ac:dyDescent="0.3">
      <c r="A164" s="11" t="s">
        <v>577</v>
      </c>
      <c r="B164" s="12" t="s">
        <v>176</v>
      </c>
      <c r="C164" s="4" t="s">
        <v>368</v>
      </c>
    </row>
    <row r="165" spans="1:3" ht="120" x14ac:dyDescent="0.3">
      <c r="A165" s="11" t="s">
        <v>578</v>
      </c>
      <c r="B165" s="12" t="s">
        <v>177</v>
      </c>
      <c r="C165" s="4" t="s">
        <v>369</v>
      </c>
    </row>
    <row r="166" spans="1:3" ht="120" x14ac:dyDescent="0.3">
      <c r="A166" s="11" t="s">
        <v>579</v>
      </c>
      <c r="B166" s="12" t="s">
        <v>178</v>
      </c>
      <c r="C166" s="4" t="s">
        <v>370</v>
      </c>
    </row>
    <row r="167" spans="1:3" ht="120" x14ac:dyDescent="0.3">
      <c r="A167" s="11" t="s">
        <v>580</v>
      </c>
      <c r="B167" s="12" t="s">
        <v>179</v>
      </c>
      <c r="C167" s="4" t="s">
        <v>371</v>
      </c>
    </row>
    <row r="168" spans="1:3" ht="120" x14ac:dyDescent="0.3">
      <c r="A168" s="11" t="s">
        <v>581</v>
      </c>
      <c r="B168" s="12" t="s">
        <v>180</v>
      </c>
      <c r="C168" s="4" t="s">
        <v>372</v>
      </c>
    </row>
    <row r="169" spans="1:3" ht="120" x14ac:dyDescent="0.3">
      <c r="A169" s="11" t="s">
        <v>582</v>
      </c>
      <c r="B169" s="12" t="s">
        <v>181</v>
      </c>
      <c r="C169" s="4" t="s">
        <v>373</v>
      </c>
    </row>
    <row r="170" spans="1:3" ht="120" x14ac:dyDescent="0.3">
      <c r="A170" s="11" t="s">
        <v>583</v>
      </c>
      <c r="B170" s="12" t="s">
        <v>182</v>
      </c>
      <c r="C170" s="4" t="s">
        <v>374</v>
      </c>
    </row>
    <row r="171" spans="1:3" ht="120" x14ac:dyDescent="0.3">
      <c r="A171" s="11" t="s">
        <v>584</v>
      </c>
      <c r="B171" s="12" t="s">
        <v>183</v>
      </c>
      <c r="C171" s="4" t="s">
        <v>375</v>
      </c>
    </row>
    <row r="172" spans="1:3" ht="120" x14ac:dyDescent="0.3">
      <c r="A172" s="11" t="s">
        <v>585</v>
      </c>
      <c r="B172" s="12" t="s">
        <v>184</v>
      </c>
      <c r="C172" s="4" t="s">
        <v>376</v>
      </c>
    </row>
    <row r="173" spans="1:3" ht="120" x14ac:dyDescent="0.3">
      <c r="A173" s="11" t="s">
        <v>586</v>
      </c>
      <c r="B173" s="12" t="s">
        <v>185</v>
      </c>
      <c r="C173" s="4" t="s">
        <v>377</v>
      </c>
    </row>
    <row r="174" spans="1:3" ht="120" x14ac:dyDescent="0.3">
      <c r="A174" s="11" t="s">
        <v>587</v>
      </c>
      <c r="B174" s="12" t="s">
        <v>186</v>
      </c>
      <c r="C174" s="4" t="s">
        <v>378</v>
      </c>
    </row>
    <row r="175" spans="1:3" ht="120" x14ac:dyDescent="0.3">
      <c r="A175" s="11" t="s">
        <v>588</v>
      </c>
      <c r="B175" s="12" t="s">
        <v>187</v>
      </c>
      <c r="C175" s="4" t="s">
        <v>379</v>
      </c>
    </row>
    <row r="176" spans="1:3" ht="120" x14ac:dyDescent="0.3">
      <c r="A176" s="11" t="s">
        <v>589</v>
      </c>
      <c r="B176" s="12" t="s">
        <v>188</v>
      </c>
      <c r="C176" s="4" t="s">
        <v>380</v>
      </c>
    </row>
    <row r="177" spans="1:3" ht="120" x14ac:dyDescent="0.3">
      <c r="A177" s="11" t="s">
        <v>590</v>
      </c>
      <c r="B177" s="12" t="s">
        <v>189</v>
      </c>
      <c r="C177" s="4" t="s">
        <v>381</v>
      </c>
    </row>
    <row r="178" spans="1:3" ht="120" x14ac:dyDescent="0.3">
      <c r="A178" s="11" t="s">
        <v>591</v>
      </c>
      <c r="B178" s="12" t="s">
        <v>190</v>
      </c>
      <c r="C178" s="4" t="s">
        <v>382</v>
      </c>
    </row>
    <row r="179" spans="1:3" ht="120" x14ac:dyDescent="0.3">
      <c r="A179" s="11" t="s">
        <v>592</v>
      </c>
      <c r="B179" s="12" t="s">
        <v>191</v>
      </c>
      <c r="C179" s="4" t="s">
        <v>383</v>
      </c>
    </row>
    <row r="180" spans="1:3" ht="120" x14ac:dyDescent="0.3">
      <c r="A180" s="11" t="s">
        <v>593</v>
      </c>
      <c r="B180" s="12" t="s">
        <v>192</v>
      </c>
      <c r="C180" s="4" t="s">
        <v>384</v>
      </c>
    </row>
    <row r="181" spans="1:3" ht="120" x14ac:dyDescent="0.3">
      <c r="A181" s="11" t="s">
        <v>594</v>
      </c>
      <c r="B181" s="12" t="s">
        <v>193</v>
      </c>
      <c r="C181" s="4" t="s">
        <v>385</v>
      </c>
    </row>
    <row r="182" spans="1:3" ht="120" x14ac:dyDescent="0.3">
      <c r="A182" s="11" t="s">
        <v>595</v>
      </c>
      <c r="B182" s="12" t="s">
        <v>194</v>
      </c>
      <c r="C182" s="4" t="s">
        <v>386</v>
      </c>
    </row>
    <row r="183" spans="1:3" ht="168" x14ac:dyDescent="0.3">
      <c r="A183" s="11" t="s">
        <v>596</v>
      </c>
      <c r="B183" s="12" t="s">
        <v>195</v>
      </c>
      <c r="C183" s="4" t="s">
        <v>387</v>
      </c>
    </row>
    <row r="184" spans="1:3" ht="168" x14ac:dyDescent="0.3">
      <c r="A184" s="11" t="s">
        <v>597</v>
      </c>
      <c r="B184" s="12" t="s">
        <v>196</v>
      </c>
      <c r="C184" s="4" t="s">
        <v>388</v>
      </c>
    </row>
    <row r="185" spans="1:3" ht="168" x14ac:dyDescent="0.3">
      <c r="A185" s="11" t="s">
        <v>598</v>
      </c>
      <c r="B185" s="12" t="s">
        <v>197</v>
      </c>
      <c r="C185" s="4" t="s">
        <v>389</v>
      </c>
    </row>
    <row r="186" spans="1:3" ht="168" x14ac:dyDescent="0.3">
      <c r="A186" s="11" t="s">
        <v>599</v>
      </c>
      <c r="B186" s="12" t="s">
        <v>198</v>
      </c>
      <c r="C186" s="4" t="s">
        <v>390</v>
      </c>
    </row>
    <row r="187" spans="1:3" ht="168" x14ac:dyDescent="0.3">
      <c r="A187" s="11" t="s">
        <v>600</v>
      </c>
      <c r="B187" s="12" t="s">
        <v>199</v>
      </c>
      <c r="C187" s="4" t="s">
        <v>391</v>
      </c>
    </row>
    <row r="188" spans="1:3" ht="168" x14ac:dyDescent="0.3">
      <c r="A188" s="11" t="s">
        <v>601</v>
      </c>
      <c r="B188" s="12" t="s">
        <v>200</v>
      </c>
      <c r="C188" s="4" t="s">
        <v>392</v>
      </c>
    </row>
    <row r="189" spans="1:3" ht="96" x14ac:dyDescent="0.3">
      <c r="A189" s="11" t="s">
        <v>602</v>
      </c>
      <c r="B189" s="12" t="s">
        <v>201</v>
      </c>
      <c r="C189" s="4" t="s">
        <v>393</v>
      </c>
    </row>
    <row r="190" spans="1:3" ht="96" x14ac:dyDescent="0.3">
      <c r="A190" s="11" t="s">
        <v>603</v>
      </c>
      <c r="B190" s="12" t="s">
        <v>202</v>
      </c>
      <c r="C190" s="4" t="s">
        <v>394</v>
      </c>
    </row>
    <row r="191" spans="1:3" ht="96" x14ac:dyDescent="0.3">
      <c r="A191" s="11" t="s">
        <v>604</v>
      </c>
      <c r="B191" s="12" t="s">
        <v>203</v>
      </c>
      <c r="C191" s="4" t="s">
        <v>395</v>
      </c>
    </row>
    <row r="192" spans="1:3" ht="24" x14ac:dyDescent="0.3">
      <c r="A192" s="11" t="s">
        <v>644</v>
      </c>
      <c r="B192" s="12" t="s">
        <v>645</v>
      </c>
      <c r="C192" s="4" t="s">
        <v>646</v>
      </c>
    </row>
    <row r="193" spans="1:14" s="15" customFormat="1" ht="14.4" x14ac:dyDescent="0.3">
      <c r="A193" s="13"/>
      <c r="B193" s="13"/>
      <c r="C193" s="14"/>
      <c r="D193" s="5"/>
      <c r="E193" s="5"/>
      <c r="F193" s="5"/>
      <c r="G193" s="5"/>
      <c r="H193" s="5"/>
      <c r="I193" s="5"/>
      <c r="J193" s="5"/>
      <c r="K193" s="5"/>
      <c r="L193" s="5"/>
      <c r="M193" s="5"/>
      <c r="N193" s="5"/>
    </row>
    <row r="194" spans="1:14" x14ac:dyDescent="0.3">
      <c r="A194" s="8" t="s">
        <v>204</v>
      </c>
      <c r="B194" s="9" t="s">
        <v>205</v>
      </c>
      <c r="C194" s="10"/>
    </row>
    <row r="195" spans="1:14" ht="60" x14ac:dyDescent="0.3">
      <c r="A195" s="11" t="s">
        <v>476</v>
      </c>
      <c r="B195" s="12" t="s">
        <v>206</v>
      </c>
      <c r="C195" s="4" t="s">
        <v>486</v>
      </c>
    </row>
    <row r="196" spans="1:14" ht="84" x14ac:dyDescent="0.3">
      <c r="A196" s="11" t="s">
        <v>477</v>
      </c>
      <c r="B196" s="12" t="s">
        <v>207</v>
      </c>
      <c r="C196" s="4" t="s">
        <v>396</v>
      </c>
    </row>
    <row r="197" spans="1:14" ht="108" x14ac:dyDescent="0.3">
      <c r="A197" s="11" t="s">
        <v>478</v>
      </c>
      <c r="B197" s="12" t="s">
        <v>208</v>
      </c>
      <c r="C197" s="4" t="s">
        <v>397</v>
      </c>
    </row>
    <row r="198" spans="1:14" ht="72" x14ac:dyDescent="0.3">
      <c r="A198" s="11" t="s">
        <v>479</v>
      </c>
      <c r="B198" s="12" t="s">
        <v>209</v>
      </c>
      <c r="C198" s="4" t="s">
        <v>485</v>
      </c>
    </row>
    <row r="199" spans="1:14" ht="72" x14ac:dyDescent="0.3">
      <c r="A199" s="11" t="s">
        <v>480</v>
      </c>
      <c r="B199" s="12" t="s">
        <v>210</v>
      </c>
      <c r="C199" s="4" t="s">
        <v>484</v>
      </c>
    </row>
    <row r="200" spans="1:14" ht="84" x14ac:dyDescent="0.3">
      <c r="A200" s="11" t="s">
        <v>481</v>
      </c>
      <c r="B200" s="12" t="s">
        <v>483</v>
      </c>
      <c r="C200" s="4" t="s">
        <v>487</v>
      </c>
    </row>
    <row r="201" spans="1:14" ht="72" x14ac:dyDescent="0.3">
      <c r="A201" s="11" t="s">
        <v>482</v>
      </c>
      <c r="B201" s="12" t="s">
        <v>647</v>
      </c>
      <c r="C201" s="4" t="s">
        <v>648</v>
      </c>
    </row>
    <row r="202" spans="1:14" ht="36" x14ac:dyDescent="0.3">
      <c r="A202" s="11" t="s">
        <v>687</v>
      </c>
      <c r="B202" s="12" t="s">
        <v>681</v>
      </c>
      <c r="C202" s="4" t="s">
        <v>683</v>
      </c>
    </row>
    <row r="203" spans="1:14" ht="24" x14ac:dyDescent="0.3">
      <c r="A203" s="11" t="s">
        <v>688</v>
      </c>
      <c r="B203" s="12" t="s">
        <v>679</v>
      </c>
      <c r="C203" s="4" t="s">
        <v>684</v>
      </c>
    </row>
    <row r="204" spans="1:14" ht="36" x14ac:dyDescent="0.3">
      <c r="A204" s="11" t="s">
        <v>689</v>
      </c>
      <c r="B204" s="12" t="s">
        <v>680</v>
      </c>
      <c r="C204" s="4" t="s">
        <v>685</v>
      </c>
    </row>
    <row r="205" spans="1:14" x14ac:dyDescent="0.3">
      <c r="A205" s="11" t="s">
        <v>690</v>
      </c>
      <c r="B205" s="12" t="s">
        <v>682</v>
      </c>
      <c r="C205" s="4" t="s">
        <v>686</v>
      </c>
    </row>
    <row r="206" spans="1:14" s="15" customFormat="1" ht="14.4" x14ac:dyDescent="0.3">
      <c r="A206" s="13"/>
      <c r="B206" s="13"/>
      <c r="C206" s="14"/>
      <c r="D206" s="5"/>
      <c r="E206" s="5"/>
      <c r="F206" s="5"/>
      <c r="G206" s="5"/>
      <c r="H206" s="5"/>
      <c r="I206" s="5"/>
      <c r="J206" s="5"/>
      <c r="K206" s="5"/>
      <c r="L206" s="5"/>
      <c r="M206" s="5"/>
      <c r="N206" s="5"/>
    </row>
    <row r="207" spans="1:14" x14ac:dyDescent="0.3">
      <c r="A207" s="8" t="s">
        <v>211</v>
      </c>
      <c r="B207" s="9" t="s">
        <v>212</v>
      </c>
      <c r="C207" s="10"/>
    </row>
    <row r="208" spans="1:14" ht="108" x14ac:dyDescent="0.3">
      <c r="A208" s="11" t="s">
        <v>692</v>
      </c>
      <c r="B208" s="12" t="s">
        <v>214</v>
      </c>
      <c r="C208" s="4" t="s">
        <v>398</v>
      </c>
    </row>
    <row r="209" spans="1:14" ht="96" x14ac:dyDescent="0.3">
      <c r="A209" s="11" t="s">
        <v>693</v>
      </c>
      <c r="B209" s="12" t="s">
        <v>216</v>
      </c>
      <c r="C209" s="4" t="s">
        <v>399</v>
      </c>
    </row>
    <row r="210" spans="1:14" ht="84" x14ac:dyDescent="0.3">
      <c r="A210" s="11" t="s">
        <v>694</v>
      </c>
      <c r="B210" s="12" t="s">
        <v>218</v>
      </c>
      <c r="C210" s="4" t="s">
        <v>400</v>
      </c>
    </row>
    <row r="211" spans="1:14" ht="108" x14ac:dyDescent="0.3">
      <c r="A211" s="11" t="s">
        <v>695</v>
      </c>
      <c r="B211" s="12" t="s">
        <v>220</v>
      </c>
      <c r="C211" s="4" t="s">
        <v>401</v>
      </c>
    </row>
    <row r="212" spans="1:14" ht="96" x14ac:dyDescent="0.3">
      <c r="A212" s="11" t="s">
        <v>696</v>
      </c>
      <c r="B212" s="12" t="s">
        <v>222</v>
      </c>
      <c r="C212" s="4" t="s">
        <v>402</v>
      </c>
    </row>
    <row r="213" spans="1:14" s="15" customFormat="1" ht="14.4" x14ac:dyDescent="0.3">
      <c r="A213" s="13"/>
      <c r="B213" s="13"/>
      <c r="C213" s="14"/>
      <c r="D213" s="5"/>
      <c r="E213" s="5"/>
      <c r="F213" s="5"/>
      <c r="G213" s="5"/>
      <c r="H213" s="5"/>
      <c r="I213" s="5"/>
      <c r="J213" s="5"/>
      <c r="K213" s="5"/>
      <c r="L213" s="5"/>
      <c r="M213" s="5"/>
      <c r="N213" s="5"/>
    </row>
    <row r="214" spans="1:14" x14ac:dyDescent="0.3">
      <c r="A214" s="8" t="s">
        <v>223</v>
      </c>
      <c r="B214" s="9" t="s">
        <v>224</v>
      </c>
      <c r="C214" s="10"/>
    </row>
    <row r="215" spans="1:14" ht="24" x14ac:dyDescent="0.3">
      <c r="A215" s="11" t="s">
        <v>89</v>
      </c>
      <c r="B215" s="12" t="s">
        <v>226</v>
      </c>
      <c r="C215" s="4" t="s">
        <v>403</v>
      </c>
    </row>
    <row r="216" spans="1:14" ht="24" x14ac:dyDescent="0.3">
      <c r="A216" s="11" t="s">
        <v>91</v>
      </c>
      <c r="B216" s="12" t="s">
        <v>227</v>
      </c>
      <c r="C216" s="4" t="s">
        <v>404</v>
      </c>
    </row>
    <row r="217" spans="1:14" ht="24" x14ac:dyDescent="0.3">
      <c r="A217" s="11" t="s">
        <v>697</v>
      </c>
      <c r="B217" s="12" t="s">
        <v>228</v>
      </c>
      <c r="C217" s="4" t="s">
        <v>405</v>
      </c>
    </row>
    <row r="218" spans="1:14" ht="24" x14ac:dyDescent="0.3">
      <c r="A218" s="11" t="s">
        <v>698</v>
      </c>
      <c r="B218" s="12" t="s">
        <v>229</v>
      </c>
      <c r="C218" s="4" t="s">
        <v>406</v>
      </c>
    </row>
    <row r="219" spans="1:14" ht="24" x14ac:dyDescent="0.3">
      <c r="A219" s="11" t="s">
        <v>699</v>
      </c>
      <c r="B219" s="12" t="s">
        <v>230</v>
      </c>
      <c r="C219" s="4" t="s">
        <v>407</v>
      </c>
    </row>
    <row r="220" spans="1:14" ht="24" x14ac:dyDescent="0.3">
      <c r="A220" s="11" t="s">
        <v>700</v>
      </c>
      <c r="B220" s="12" t="s">
        <v>231</v>
      </c>
      <c r="C220" s="4" t="s">
        <v>408</v>
      </c>
    </row>
    <row r="221" spans="1:14" ht="24" x14ac:dyDescent="0.3">
      <c r="A221" s="11" t="s">
        <v>701</v>
      </c>
      <c r="B221" s="12" t="s">
        <v>232</v>
      </c>
      <c r="C221" s="4" t="s">
        <v>409</v>
      </c>
    </row>
    <row r="222" spans="1:14" ht="24" x14ac:dyDescent="0.3">
      <c r="A222" s="11" t="s">
        <v>702</v>
      </c>
      <c r="B222" s="12" t="s">
        <v>233</v>
      </c>
      <c r="C222" s="4" t="s">
        <v>410</v>
      </c>
    </row>
    <row r="223" spans="1:14" ht="60" x14ac:dyDescent="0.3">
      <c r="A223" s="11" t="s">
        <v>703</v>
      </c>
      <c r="B223" s="12" t="s">
        <v>234</v>
      </c>
      <c r="C223" s="4" t="s">
        <v>411</v>
      </c>
    </row>
    <row r="224" spans="1:14" ht="36" x14ac:dyDescent="0.3">
      <c r="A224" s="11" t="s">
        <v>704</v>
      </c>
      <c r="B224" s="12" t="s">
        <v>235</v>
      </c>
      <c r="C224" s="4" t="s">
        <v>412</v>
      </c>
    </row>
    <row r="225" spans="1:3" ht="36" x14ac:dyDescent="0.3">
      <c r="A225" s="11" t="s">
        <v>705</v>
      </c>
      <c r="B225" s="12" t="s">
        <v>236</v>
      </c>
      <c r="C225" s="4" t="s">
        <v>413</v>
      </c>
    </row>
    <row r="226" spans="1:3" ht="48" x14ac:dyDescent="0.3">
      <c r="A226" s="11" t="s">
        <v>706</v>
      </c>
      <c r="B226" s="12" t="s">
        <v>237</v>
      </c>
      <c r="C226" s="4" t="s">
        <v>414</v>
      </c>
    </row>
    <row r="227" spans="1:3" ht="84" x14ac:dyDescent="0.3">
      <c r="A227" s="11" t="s">
        <v>707</v>
      </c>
      <c r="B227" s="12" t="s">
        <v>238</v>
      </c>
      <c r="C227" s="4" t="s">
        <v>415</v>
      </c>
    </row>
    <row r="228" spans="1:3" ht="84" x14ac:dyDescent="0.3">
      <c r="A228" s="11" t="s">
        <v>708</v>
      </c>
      <c r="B228" s="12" t="s">
        <v>239</v>
      </c>
      <c r="C228" s="4" t="s">
        <v>415</v>
      </c>
    </row>
    <row r="229" spans="1:3" ht="48" x14ac:dyDescent="0.3">
      <c r="A229" s="11" t="s">
        <v>709</v>
      </c>
      <c r="B229" s="12" t="s">
        <v>240</v>
      </c>
      <c r="C229" s="4" t="s">
        <v>416</v>
      </c>
    </row>
    <row r="230" spans="1:3" ht="60" x14ac:dyDescent="0.3">
      <c r="A230" s="11" t="s">
        <v>710</v>
      </c>
      <c r="B230" s="12" t="s">
        <v>241</v>
      </c>
      <c r="C230" s="4" t="s">
        <v>417</v>
      </c>
    </row>
    <row r="231" spans="1:3" x14ac:dyDescent="0.3">
      <c r="B231" s="16"/>
    </row>
  </sheetData>
  <mergeCells count="1">
    <mergeCell ref="A1:B1"/>
  </mergeCells>
  <phoneticPr fontId="1" type="noConversion"/>
  <pageMargins left="0.51181102362204722" right="0.51181102362204722" top="0.74803149606299213" bottom="0.74803149606299213" header="0.31496062992125984" footer="0.31496062992125984"/>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E77AA8-9919-447D-9527-DC07F36DCA21}">
  <dimension ref="B1:B3"/>
  <sheetViews>
    <sheetView workbookViewId="0">
      <selection activeCell="A3" sqref="A3"/>
    </sheetView>
  </sheetViews>
  <sheetFormatPr baseColWidth="10" defaultColWidth="11.44140625" defaultRowHeight="14.4" x14ac:dyDescent="0.3"/>
  <cols>
    <col min="2" max="2" width="67.6640625" customWidth="1"/>
  </cols>
  <sheetData>
    <row r="1" spans="2:2" ht="15" thickBot="1" x14ac:dyDescent="0.35">
      <c r="B1" s="1" t="s">
        <v>32</v>
      </c>
    </row>
    <row r="2" spans="2:2" ht="15" thickBot="1" x14ac:dyDescent="0.35">
      <c r="B2" s="1" t="s">
        <v>33</v>
      </c>
    </row>
    <row r="3" spans="2:2" ht="15" thickBot="1" x14ac:dyDescent="0.35">
      <c r="B3" s="1" t="s">
        <v>34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CERTO</vt:lpstr>
      <vt:lpstr>Descripción Trabajos</vt:lpstr>
      <vt:lpstr>Glosario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2024-10-29T11:25:24Z</dcterms:created>
  <dcterms:modified xsi:type="dcterms:W3CDTF">2024-12-19T10:55:13Z</dcterms:modified>
  <cp:category/>
  <cp:contentStatus/>
</cp:coreProperties>
</file>