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94FF6346-89D9-4B24-AB41-587B30B65008}" xr6:coauthVersionLast="47" xr6:coauthVersionMax="47" xr10:uidLastSave="{00000000-0000-0000-0000-000000000000}"/>
  <bookViews>
    <workbookView xWindow="2868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22" i="1"/>
  <c r="G24" i="1"/>
  <c r="I15" i="1"/>
  <c r="I16" i="1"/>
  <c r="I17" i="1"/>
  <c r="I19" i="1"/>
  <c r="I20" i="1"/>
  <c r="I21" i="1"/>
  <c r="I22" i="1"/>
  <c r="I23" i="1"/>
  <c r="I24" i="1"/>
  <c r="G17" i="1" l="1"/>
  <c r="G23" i="1"/>
  <c r="G21" i="1"/>
  <c r="G20" i="1" l="1"/>
  <c r="G19" i="1"/>
  <c r="G16" i="1"/>
  <c r="G15" i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<sst xmlns="http://schemas.openxmlformats.org/spreadsheetml/2006/main" count="75" uniqueCount="62">
  <si>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</si>
  <si>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</si>
  <si>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</si>
  <si>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</si>
  <si>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</si>
  <si>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</si>
  <si>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</si>
  <si>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</si>
  <si>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</si>
  <si>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</si>
  <si>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</si>
  <si>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</si>
  <si>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</si>
  <si>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</si>
  <si>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</si>
  <si>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</si>
  <si>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</si>
  <si>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</si>
  <si>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</si>
  <si>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</si>
  <si>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</si>
  <si>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</si>
  <si>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</si>
  <si>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</si>
  <si>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</si>
  <si>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</si>
  <si>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</si>
  <si>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</si>
  <si>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</si>
  <si>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</si>
  <si>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</si>
  <si>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</si>
  <si>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</si>
  <si>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</t>
  </si>
  <si>
    <t>T1</t>
  </si>
  <si>
    <t>T11</t>
  </si>
  <si>
    <t>Mantenimiento integral torres de iluminacion</t>
  </si>
  <si>
    <t>Trabajos fijos</t>
  </si>
  <si>
    <t>MTPA27</t>
  </si>
  <si>
    <t>MTPC27</t>
  </si>
  <si>
    <t>MTPC196</t>
  </si>
  <si>
    <t>MTCA27</t>
  </si>
  <si>
    <t xml:space="preserve">Mantenimiento Preventivo anual para 27 equipos </t>
  </si>
  <si>
    <t>Mantenimiento Preventivo cuatrienio para 27 equipos</t>
  </si>
  <si>
    <t>Mantenimiento Preventivo cuatrienio para 196 equipos</t>
  </si>
  <si>
    <t>Mantenimiento Correctivos anual para 27 equipos</t>
  </si>
  <si>
    <t>1.2</t>
  </si>
  <si>
    <t>T12</t>
  </si>
  <si>
    <t>Trabajos adicionales</t>
  </si>
  <si>
    <t>Sustitucion de frenos y ruedas</t>
  </si>
  <si>
    <t xml:space="preserve">Sustitución de poleas PVC compuesto por polea de Ø60 mm y polea de Ø145 mm + tornillería </t>
  </si>
  <si>
    <t>Sustitucion de los cables H07RN-F 5x6 CPR (precio por metro)</t>
  </si>
  <si>
    <t>Sustitucion de motor electrico</t>
  </si>
  <si>
    <t>Jornada Grua Adicional 60-80 TN</t>
  </si>
  <si>
    <t>Jornada de escala, incluido montaje y desmontaje de la misma</t>
  </si>
  <si>
    <t>SFR</t>
  </si>
  <si>
    <t>SPT</t>
  </si>
  <si>
    <t>SME</t>
  </si>
  <si>
    <t>SC</t>
  </si>
  <si>
    <t>GRUA</t>
  </si>
  <si>
    <t>ESCALA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</si>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</sst>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10" fontId="3" fillId="3" borderId="4" xfId="0" quotePrefix="1" applyNumberFormat="1" applyFont="1" applyFill="1" applyBorder="1" applyAlignment="1" applyProtection="1">
      <alignment horizontal="center"/>
      <protection locked="0"/>
    </xf>
    <xf numFmtId="4" fontId="3" fillId="3" borderId="0" xfId="0" applyNumberFormat="1" applyFont="1" applyFill="1" applyProtection="1">
      <protection locked="0"/>
    </xf>
    <xf numFmtId="4" fontId="3" fillId="3" borderId="0" xfId="0" applyNumberFormat="1" applyFont="1" applyFill="1" applyAlignment="1" applyProtection="1">
      <alignment vertical="center"/>
      <protection locked="0"/>
    </xf>
    <xf numFmtId="0" fontId="0" fillId="4" borderId="0" xfId="0" applyFill="1"/>
    <xf numFmtId="0" fontId="3" fillId="4" borderId="0" xfId="0" applyFont="1" applyFill="1"/>
    <xf numFmtId="0" fontId="0" fillId="6" borderId="0" xfId="0" applyFill="1"/>
    <xf numFmtId="0" fontId="3" fillId="6" borderId="0" xfId="0" applyFont="1" applyFill="1"/>
    <xf numFmtId="0" fontId="0" fillId="7" borderId="0" xfId="0" applyFill="1"/>
    <xf numFmtId="0" fontId="3" fillId="7" borderId="0" xfId="0" applyFont="1" applyFill="1"/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4" fontId="0" fillId="0" borderId="0" xfId="0" applyNumberFormat="1" applyAlignment="1" applyProtection="1">
      <alignment horizontal="center"/>
    </xf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Alignment="1" applyProtection="1">
      <alignment horizontal="center"/>
    </xf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" fontId="2" fillId="2" borderId="0" xfId="0" applyNumberFormat="1" applyFont="1" applyFill="1" applyAlignment="1" applyProtection="1">
      <alignment horizontal="center"/>
    </xf>
    <xf numFmtId="49" fontId="3" fillId="0" borderId="0" xfId="0" applyNumberFormat="1" applyFont="1" applyProtection="1"/>
    <xf numFmtId="49" fontId="0" fillId="0" borderId="0" xfId="0" applyNumberFormat="1" applyAlignment="1" applyProtection="1">
      <alignment vertical="top"/>
    </xf>
    <xf numFmtId="49" fontId="8" fillId="0" borderId="0" xfId="0" applyNumberFormat="1" applyFont="1" applyAlignment="1" applyProtection="1">
      <alignment vertical="top" wrapText="1"/>
    </xf>
    <xf numFmtId="49" fontId="6" fillId="0" borderId="0" xfId="0" applyNumberFormat="1" applyFont="1" applyAlignment="1" applyProtection="1">
      <alignment vertical="top"/>
    </xf>
    <xf numFmtId="3" fontId="7" fillId="0" borderId="0" xfId="0" applyNumberFormat="1" applyFont="1" applyAlignment="1" applyProtection="1">
      <alignment vertical="top"/>
    </xf>
    <xf numFmtId="4" fontId="7" fillId="0" borderId="0" xfId="0" applyNumberFormat="1" applyFont="1" applyAlignment="1" applyProtection="1">
      <alignment horizontal="center" vertical="top"/>
    </xf>
    <xf numFmtId="4" fontId="3" fillId="0" borderId="0" xfId="0" applyNumberFormat="1" applyFont="1" applyProtection="1"/>
    <xf numFmtId="0" fontId="0" fillId="0" borderId="0" xfId="0" applyAlignment="1" applyProtection="1">
      <alignment horizontal="center"/>
    </xf>
    <xf numFmtId="4" fontId="0" fillId="4" borderId="0" xfId="0" applyNumberFormat="1" applyFill="1" applyProtection="1"/>
    <xf numFmtId="4" fontId="3" fillId="4" borderId="0" xfId="0" applyNumberFormat="1" applyFont="1" applyFill="1" applyProtection="1"/>
    <xf numFmtId="49" fontId="3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center"/>
    </xf>
    <xf numFmtId="4" fontId="0" fillId="4" borderId="0" xfId="0" applyNumberFormat="1" applyFill="1" applyAlignment="1" applyProtection="1">
      <alignment vertical="center"/>
    </xf>
    <xf numFmtId="4" fontId="3" fillId="4" borderId="0" xfId="0" applyNumberFormat="1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49" fontId="5" fillId="0" borderId="0" xfId="0" applyNumberFormat="1" applyFont="1" applyAlignment="1" applyProtection="1">
      <alignment vertical="top"/>
    </xf>
    <xf numFmtId="49" fontId="6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horizontal="center" vertical="top"/>
    </xf>
    <xf numFmtId="0" fontId="0" fillId="0" borderId="0" xfId="0" applyAlignment="1" applyProtection="1">
      <alignment horizontal="left"/>
    </xf>
    <xf numFmtId="49" fontId="3" fillId="0" borderId="0" xfId="0" applyNumberFormat="1" applyFont="1" applyAlignment="1" applyProtection="1">
      <alignment horizontal="left"/>
    </xf>
    <xf numFmtId="164" fontId="0" fillId="0" borderId="0" xfId="0" applyNumberFormat="1" applyAlignment="1" applyProtection="1">
      <alignment horizontal="center"/>
    </xf>
    <xf numFmtId="4" fontId="0" fillId="4" borderId="0" xfId="0" applyNumberForma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98"/>
  <sheetViews>
    <sheetView tabSelected="1" zoomScaleNormal="100" workbookViewId="0">
      <selection activeCell="A18" sqref="A18"/>
    </sheetView>
  </sheetViews>
  <sheetFormatPr baseColWidth="10" defaultColWidth="11.42578125" defaultRowHeight="15" x14ac:dyDescent="0.25"/>
  <cols>
    <col min="1" max="1" width="28.28515625" style="10" customWidth="1"/>
    <col min="2" max="2" width="12.140625" style="10" bestFit="1" customWidth="1"/>
    <col min="3" max="3" width="50.5703125" style="10" customWidth="1"/>
    <col min="4" max="4" width="18.7109375" style="10" customWidth="1"/>
    <col min="5" max="5" width="27.7109375" style="12" customWidth="1"/>
    <col min="6" max="6" width="18" style="13" bestFit="1" customWidth="1"/>
    <col min="7" max="7" width="22.5703125" style="14" customWidth="1"/>
    <col min="8" max="8" width="19.7109375" style="10" bestFit="1" customWidth="1"/>
    <col min="9" max="9" width="18.7109375" style="12" customWidth="1"/>
    <col min="10" max="10" width="13.85546875" style="10" bestFit="1" customWidth="1"/>
    <col min="11" max="11" width="15.140625" style="10" bestFit="1" customWidth="1"/>
    <col min="12" max="16384" width="11.42578125" style="10"/>
  </cols>
  <sheetData>
    <row r="1" spans="1:9" ht="15.75" thickBot="1" x14ac:dyDescent="0.3">
      <c r="D1" s="11" t="s">
        <v>0</v>
      </c>
      <c r="H1" s="11" t="s">
        <v>1</v>
      </c>
    </row>
    <row r="2" spans="1:9" ht="15.75" thickBot="1" x14ac:dyDescent="0.3">
      <c r="A2" s="15" t="s">
        <v>2</v>
      </c>
      <c r="B2" s="16">
        <v>1</v>
      </c>
    </row>
    <row r="3" spans="1:9" ht="15" customHeight="1" thickBot="1" x14ac:dyDescent="0.3">
      <c r="A3" s="17" t="s">
        <v>3</v>
      </c>
      <c r="B3" s="18"/>
      <c r="C3" s="19"/>
      <c r="D3" s="20">
        <f>SUM(G:G)</f>
        <v>227122.61000000002</v>
      </c>
      <c r="E3" s="17" t="s">
        <v>4</v>
      </c>
      <c r="F3" s="18"/>
      <c r="G3" s="19"/>
      <c r="H3" s="20">
        <f>SUM(I:I)</f>
        <v>0</v>
      </c>
    </row>
    <row r="4" spans="1:9" ht="15" customHeight="1" thickBot="1" x14ac:dyDescent="0.3">
      <c r="A4" s="21" t="s">
        <v>5</v>
      </c>
      <c r="B4" s="22">
        <v>0.06</v>
      </c>
      <c r="C4" s="23" t="s">
        <v>6</v>
      </c>
      <c r="D4" s="24">
        <f>ROUND($D$3*B4,2)</f>
        <v>13627.36</v>
      </c>
      <c r="E4" s="25" t="s">
        <v>7</v>
      </c>
      <c r="F4" s="1"/>
      <c r="G4" s="23" t="s">
        <v>6</v>
      </c>
      <c r="H4" s="24">
        <f>ROUND($H$3*F4,2)</f>
        <v>0</v>
      </c>
    </row>
    <row r="5" spans="1:9" ht="15.75" thickBot="1" x14ac:dyDescent="0.3">
      <c r="A5" s="21" t="s">
        <v>8</v>
      </c>
      <c r="B5" s="22">
        <v>0.09</v>
      </c>
      <c r="C5" s="23" t="s">
        <v>9</v>
      </c>
      <c r="D5" s="24">
        <f>ROUND($D$3*B5,2)</f>
        <v>20441.03</v>
      </c>
      <c r="E5" s="25" t="s">
        <v>10</v>
      </c>
      <c r="F5" s="1"/>
      <c r="G5" s="23" t="s">
        <v>9</v>
      </c>
      <c r="H5" s="24">
        <f>ROUND($H$3*F5,2)</f>
        <v>0</v>
      </c>
    </row>
    <row r="6" spans="1:9" ht="15.75" thickBot="1" x14ac:dyDescent="0.3">
      <c r="A6" s="26" t="s">
        <v>11</v>
      </c>
      <c r="B6" s="27"/>
      <c r="C6" s="28"/>
      <c r="D6" s="24">
        <f>SUM(D3,D4,D5)</f>
        <v>261191.00000000003</v>
      </c>
      <c r="E6" s="26" t="s">
        <v>12</v>
      </c>
      <c r="F6" s="27"/>
      <c r="G6" s="28"/>
      <c r="H6" s="24">
        <f>SUM(H3,H4,H5)</f>
        <v>0</v>
      </c>
    </row>
    <row r="7" spans="1:9" ht="15.75" thickBot="1" x14ac:dyDescent="0.3">
      <c r="A7" s="29" t="s">
        <v>13</v>
      </c>
      <c r="B7" s="30">
        <v>0.21</v>
      </c>
      <c r="C7" s="23" t="s">
        <v>14</v>
      </c>
      <c r="D7" s="24">
        <f>ROUND($D$6*B7,2)</f>
        <v>54850.11</v>
      </c>
      <c r="E7" s="31" t="s">
        <v>13</v>
      </c>
      <c r="F7" s="32">
        <f>B7</f>
        <v>0.21</v>
      </c>
      <c r="G7" s="23" t="s">
        <v>14</v>
      </c>
      <c r="H7" s="24">
        <f>ROUND($H$6*F7,2)</f>
        <v>0</v>
      </c>
    </row>
    <row r="8" spans="1:9" ht="15.75" thickBot="1" x14ac:dyDescent="0.3">
      <c r="A8" s="33" t="s">
        <v>15</v>
      </c>
      <c r="B8" s="34"/>
      <c r="C8" s="35"/>
      <c r="D8" s="36">
        <f>SUM(D6:D7)</f>
        <v>316041.11000000004</v>
      </c>
      <c r="E8" s="33" t="s">
        <v>16</v>
      </c>
      <c r="F8" s="34"/>
      <c r="G8" s="35"/>
      <c r="H8" s="36">
        <f>SUM(H6:H7)</f>
        <v>0</v>
      </c>
    </row>
    <row r="9" spans="1:9" ht="15.75" thickBot="1" x14ac:dyDescent="0.3"/>
    <row r="10" spans="1:9" ht="15.75" thickBot="1" x14ac:dyDescent="0.3">
      <c r="A10" s="37"/>
      <c r="F10" s="38" t="s">
        <v>17</v>
      </c>
      <c r="G10" s="39"/>
      <c r="H10" s="38" t="s">
        <v>18</v>
      </c>
      <c r="I10" s="39"/>
    </row>
    <row r="11" spans="1:9" x14ac:dyDescent="0.25">
      <c r="A11" s="40" t="s">
        <v>19</v>
      </c>
      <c r="B11" s="40" t="s">
        <v>20</v>
      </c>
      <c r="C11" s="40" t="s">
        <v>21</v>
      </c>
      <c r="D11" s="40" t="s">
        <v>22</v>
      </c>
      <c r="E11" s="41" t="s">
        <v>23</v>
      </c>
      <c r="F11" s="42" t="s">
        <v>24</v>
      </c>
      <c r="G11" s="40" t="s">
        <v>25</v>
      </c>
      <c r="H11" s="40" t="s">
        <v>26</v>
      </c>
      <c r="I11" s="40" t="s">
        <v>27</v>
      </c>
    </row>
    <row r="12" spans="1:9" x14ac:dyDescent="0.25">
      <c r="A12" s="43" t="s">
        <v>28</v>
      </c>
      <c r="B12" s="44" t="s">
        <v>34</v>
      </c>
      <c r="C12" s="45" t="s">
        <v>36</v>
      </c>
      <c r="D12" s="46"/>
      <c r="E12" s="47"/>
      <c r="F12" s="48"/>
      <c r="G12" s="12"/>
      <c r="H12" s="49"/>
      <c r="I12" s="49"/>
    </row>
    <row r="13" spans="1:9" x14ac:dyDescent="0.25">
      <c r="A13" s="43" t="s">
        <v>29</v>
      </c>
      <c r="B13" s="44" t="s">
        <v>35</v>
      </c>
      <c r="C13" s="45" t="s">
        <v>37</v>
      </c>
      <c r="D13" s="46"/>
      <c r="E13" s="47"/>
      <c r="F13" s="48"/>
      <c r="G13" s="12"/>
      <c r="H13" s="49"/>
      <c r="I13" s="49"/>
    </row>
    <row r="14" spans="1:9" x14ac:dyDescent="0.25">
      <c r="A14" s="43"/>
      <c r="B14" s="10" t="s">
        <v>38</v>
      </c>
      <c r="C14" s="10" t="s">
        <v>42</v>
      </c>
      <c r="D14" s="50" t="s">
        <v>33</v>
      </c>
      <c r="E14" s="50">
        <v>4</v>
      </c>
      <c r="F14" s="13">
        <v>18129.849999999999</v>
      </c>
      <c r="G14" s="51">
        <f>ROUND(F14*E14,2)</f>
        <v>72519.399999999994</v>
      </c>
      <c r="H14" s="2"/>
      <c r="I14" s="52">
        <f>ROUND(E14*H14,2)</f>
        <v>0</v>
      </c>
    </row>
    <row r="15" spans="1:9" x14ac:dyDescent="0.25">
      <c r="A15" s="43"/>
      <c r="B15" s="10" t="s">
        <v>39</v>
      </c>
      <c r="C15" s="10" t="s">
        <v>43</v>
      </c>
      <c r="D15" s="50" t="s">
        <v>33</v>
      </c>
      <c r="E15" s="50">
        <v>1</v>
      </c>
      <c r="F15" s="13">
        <v>56595.73</v>
      </c>
      <c r="G15" s="51">
        <f t="shared" ref="G15:G17" si="0">ROUND(F15*E15,2)</f>
        <v>56595.73</v>
      </c>
      <c r="H15" s="2"/>
      <c r="I15" s="52">
        <f t="shared" ref="I15:I24" si="1">ROUND(E15*H15,2)</f>
        <v>0</v>
      </c>
    </row>
    <row r="16" spans="1:9" x14ac:dyDescent="0.25">
      <c r="A16" s="43"/>
      <c r="B16" s="10" t="s">
        <v>40</v>
      </c>
      <c r="C16" s="10" t="s">
        <v>44</v>
      </c>
      <c r="D16" s="50" t="s">
        <v>33</v>
      </c>
      <c r="E16" s="50">
        <v>1</v>
      </c>
      <c r="F16" s="13">
        <v>27610.43</v>
      </c>
      <c r="G16" s="51">
        <f t="shared" si="0"/>
        <v>27610.43</v>
      </c>
      <c r="H16" s="2"/>
      <c r="I16" s="52">
        <f t="shared" si="1"/>
        <v>0</v>
      </c>
    </row>
    <row r="17" spans="1:9" x14ac:dyDescent="0.25">
      <c r="A17" s="43"/>
      <c r="B17" s="10" t="s">
        <v>41</v>
      </c>
      <c r="C17" s="10" t="s">
        <v>45</v>
      </c>
      <c r="D17" s="50" t="s">
        <v>33</v>
      </c>
      <c r="E17" s="50">
        <v>4</v>
      </c>
      <c r="F17" s="13">
        <v>2535.58</v>
      </c>
      <c r="G17" s="51">
        <f t="shared" si="0"/>
        <v>10142.32</v>
      </c>
      <c r="H17" s="2"/>
      <c r="I17" s="52">
        <f t="shared" si="1"/>
        <v>0</v>
      </c>
    </row>
    <row r="18" spans="1:9" x14ac:dyDescent="0.25">
      <c r="A18" s="43" t="s">
        <v>46</v>
      </c>
      <c r="B18" s="10" t="s">
        <v>47</v>
      </c>
      <c r="C18" s="45" t="s">
        <v>48</v>
      </c>
      <c r="D18" s="50"/>
      <c r="E18" s="50"/>
      <c r="F18" s="50"/>
      <c r="G18" s="50"/>
      <c r="H18" s="50"/>
      <c r="I18" s="13"/>
    </row>
    <row r="19" spans="1:9" x14ac:dyDescent="0.25">
      <c r="A19" s="43"/>
      <c r="B19" s="10" t="s">
        <v>55</v>
      </c>
      <c r="C19" s="10" t="s">
        <v>49</v>
      </c>
      <c r="D19" s="50" t="s">
        <v>33</v>
      </c>
      <c r="E19" s="50">
        <v>7</v>
      </c>
      <c r="F19" s="13">
        <v>2447.0500000000002</v>
      </c>
      <c r="G19" s="51">
        <f>ROUND(F19*E19,2)</f>
        <v>17129.349999999999</v>
      </c>
      <c r="H19" s="2"/>
      <c r="I19" s="52">
        <f t="shared" si="1"/>
        <v>0</v>
      </c>
    </row>
    <row r="20" spans="1:9" s="54" customFormat="1" ht="30" x14ac:dyDescent="0.25">
      <c r="A20" s="53"/>
      <c r="B20" s="54" t="s">
        <v>56</v>
      </c>
      <c r="C20" s="55" t="s">
        <v>50</v>
      </c>
      <c r="D20" s="56" t="s">
        <v>33</v>
      </c>
      <c r="E20" s="56">
        <v>3</v>
      </c>
      <c r="F20" s="57">
        <v>32.840000000000003</v>
      </c>
      <c r="G20" s="58">
        <f>ROUND(F20*E20,2)</f>
        <v>98.52</v>
      </c>
      <c r="H20" s="3"/>
      <c r="I20" s="59">
        <f t="shared" si="1"/>
        <v>0</v>
      </c>
    </row>
    <row r="21" spans="1:9" ht="14.45" customHeight="1" x14ac:dyDescent="0.25">
      <c r="A21" s="43"/>
      <c r="B21" s="10" t="s">
        <v>58</v>
      </c>
      <c r="C21" s="60" t="s">
        <v>51</v>
      </c>
      <c r="D21" s="50" t="s">
        <v>33</v>
      </c>
      <c r="E21" s="50">
        <v>250</v>
      </c>
      <c r="F21" s="13">
        <v>6.48</v>
      </c>
      <c r="G21" s="51">
        <f t="shared" ref="G21:G24" si="2">ROUND(F21*E21,2)</f>
        <v>1620</v>
      </c>
      <c r="H21" s="2"/>
      <c r="I21" s="52">
        <f t="shared" si="1"/>
        <v>0</v>
      </c>
    </row>
    <row r="22" spans="1:9" x14ac:dyDescent="0.25">
      <c r="A22" s="43"/>
      <c r="B22" s="10" t="s">
        <v>57</v>
      </c>
      <c r="C22" s="60" t="s">
        <v>52</v>
      </c>
      <c r="D22" s="50" t="s">
        <v>33</v>
      </c>
      <c r="E22" s="50">
        <v>2</v>
      </c>
      <c r="F22" s="13">
        <v>2995.98</v>
      </c>
      <c r="G22" s="67">
        <f t="shared" si="2"/>
        <v>5991.96</v>
      </c>
      <c r="H22" s="2"/>
      <c r="I22" s="52">
        <f t="shared" si="1"/>
        <v>0</v>
      </c>
    </row>
    <row r="23" spans="1:9" x14ac:dyDescent="0.25">
      <c r="A23" s="43"/>
      <c r="B23" s="10" t="s">
        <v>59</v>
      </c>
      <c r="C23" s="60" t="s">
        <v>53</v>
      </c>
      <c r="D23" s="50" t="s">
        <v>33</v>
      </c>
      <c r="E23" s="50">
        <v>20</v>
      </c>
      <c r="F23" s="13">
        <v>1249.01</v>
      </c>
      <c r="G23" s="67">
        <f t="shared" si="2"/>
        <v>24980.2</v>
      </c>
      <c r="H23" s="2"/>
      <c r="I23" s="52">
        <f t="shared" si="1"/>
        <v>0</v>
      </c>
    </row>
    <row r="24" spans="1:9" ht="12" customHeight="1" x14ac:dyDescent="0.25">
      <c r="A24" s="43"/>
      <c r="B24" s="10" t="s">
        <v>60</v>
      </c>
      <c r="C24" s="60" t="s">
        <v>54</v>
      </c>
      <c r="D24" s="50" t="s">
        <v>33</v>
      </c>
      <c r="E24" s="50">
        <v>2</v>
      </c>
      <c r="F24" s="13">
        <v>5217.3500000000004</v>
      </c>
      <c r="G24" s="51">
        <f t="shared" si="2"/>
        <v>10434.700000000001</v>
      </c>
      <c r="H24" s="2"/>
      <c r="I24" s="52">
        <f t="shared" si="1"/>
        <v>0</v>
      </c>
    </row>
    <row r="25" spans="1:9" x14ac:dyDescent="0.25">
      <c r="A25" s="43"/>
      <c r="D25" s="50"/>
      <c r="E25" s="50"/>
      <c r="F25" s="50"/>
      <c r="G25" s="50"/>
      <c r="H25" s="50"/>
      <c r="I25" s="50"/>
    </row>
    <row r="26" spans="1:9" x14ac:dyDescent="0.25">
      <c r="A26" s="43"/>
      <c r="D26" s="50"/>
      <c r="E26" s="50"/>
      <c r="F26" s="50"/>
      <c r="G26" s="50"/>
      <c r="H26" s="50"/>
      <c r="I26" s="50"/>
    </row>
    <row r="27" spans="1:9" x14ac:dyDescent="0.25">
      <c r="A27" s="43"/>
      <c r="D27" s="50"/>
      <c r="E27" s="50"/>
      <c r="F27" s="50" t="s">
        <v>61</v>
      </c>
      <c r="G27" s="50"/>
      <c r="H27" s="50"/>
      <c r="I27" s="50"/>
    </row>
    <row r="28" spans="1:9" x14ac:dyDescent="0.25">
      <c r="A28" s="43"/>
      <c r="B28" s="61"/>
      <c r="C28" s="62"/>
      <c r="D28" s="63"/>
      <c r="E28" s="50"/>
      <c r="G28" s="12"/>
      <c r="H28" s="49"/>
      <c r="I28" s="49"/>
    </row>
    <row r="29" spans="1:9" x14ac:dyDescent="0.25">
      <c r="A29" s="43"/>
      <c r="B29" s="61"/>
      <c r="C29" s="62"/>
      <c r="D29" s="63"/>
      <c r="E29" s="50"/>
      <c r="G29" s="12"/>
      <c r="H29" s="49"/>
      <c r="I29" s="49"/>
    </row>
    <row r="30" spans="1:9" x14ac:dyDescent="0.25">
      <c r="A30" s="43"/>
      <c r="E30" s="50"/>
      <c r="F30" s="50"/>
      <c r="G30" s="50"/>
      <c r="H30" s="50"/>
      <c r="I30" s="50"/>
    </row>
    <row r="31" spans="1:9" x14ac:dyDescent="0.25">
      <c r="A31" s="43"/>
      <c r="E31" s="50"/>
      <c r="F31" s="50"/>
      <c r="G31" s="50"/>
      <c r="H31" s="50"/>
      <c r="I31" s="50"/>
    </row>
    <row r="32" spans="1:9" x14ac:dyDescent="0.25">
      <c r="A32" s="43"/>
      <c r="E32" s="50"/>
      <c r="F32" s="50"/>
      <c r="G32" s="50"/>
      <c r="H32" s="50"/>
      <c r="I32" s="50"/>
    </row>
    <row r="33" spans="1:9" x14ac:dyDescent="0.25">
      <c r="A33" s="43"/>
      <c r="E33" s="50"/>
      <c r="F33" s="50"/>
      <c r="G33" s="50"/>
      <c r="H33" s="50"/>
      <c r="I33" s="50"/>
    </row>
    <row r="34" spans="1:9" x14ac:dyDescent="0.25">
      <c r="A34" s="43"/>
      <c r="E34" s="50"/>
      <c r="F34" s="50"/>
      <c r="G34" s="50"/>
      <c r="H34" s="50"/>
      <c r="I34" s="50"/>
    </row>
    <row r="35" spans="1:9" x14ac:dyDescent="0.25">
      <c r="A35" s="43"/>
      <c r="B35" s="61"/>
      <c r="C35" s="62"/>
      <c r="D35" s="63"/>
      <c r="E35" s="50"/>
      <c r="G35" s="12"/>
      <c r="H35" s="49"/>
      <c r="I35" s="49"/>
    </row>
    <row r="36" spans="1:9" x14ac:dyDescent="0.25">
      <c r="A36" s="43"/>
      <c r="D36" s="50"/>
      <c r="E36" s="50"/>
      <c r="F36" s="50"/>
      <c r="G36" s="50"/>
      <c r="H36" s="50"/>
      <c r="I36" s="50"/>
    </row>
    <row r="37" spans="1:9" x14ac:dyDescent="0.25">
      <c r="A37" s="43"/>
      <c r="D37" s="50"/>
      <c r="E37" s="50"/>
      <c r="F37" s="50"/>
      <c r="G37" s="50"/>
      <c r="H37" s="50"/>
      <c r="I37" s="50"/>
    </row>
    <row r="38" spans="1:9" x14ac:dyDescent="0.25">
      <c r="A38" s="43"/>
      <c r="D38" s="50"/>
      <c r="E38" s="50"/>
      <c r="F38" s="50"/>
      <c r="G38" s="50"/>
      <c r="H38" s="50"/>
      <c r="I38" s="50"/>
    </row>
    <row r="39" spans="1:9" x14ac:dyDescent="0.25">
      <c r="A39" s="43"/>
      <c r="D39" s="50"/>
      <c r="E39" s="50"/>
      <c r="F39" s="50"/>
      <c r="G39" s="50"/>
      <c r="H39" s="50"/>
      <c r="I39" s="50"/>
    </row>
    <row r="40" spans="1:9" x14ac:dyDescent="0.25">
      <c r="A40" s="43"/>
      <c r="D40" s="50"/>
      <c r="E40" s="50"/>
      <c r="F40" s="50"/>
      <c r="G40" s="50"/>
      <c r="H40" s="50"/>
      <c r="I40" s="50"/>
    </row>
    <row r="41" spans="1:9" x14ac:dyDescent="0.25">
      <c r="A41" s="64"/>
      <c r="B41" s="61"/>
      <c r="C41" s="62"/>
    </row>
    <row r="42" spans="1:9" x14ac:dyDescent="0.25">
      <c r="A42" s="64"/>
      <c r="B42" s="61"/>
      <c r="C42" s="62"/>
    </row>
    <row r="43" spans="1:9" x14ac:dyDescent="0.25">
      <c r="A43" s="43"/>
      <c r="D43" s="50"/>
      <c r="E43" s="50"/>
      <c r="F43" s="50"/>
      <c r="G43" s="50"/>
      <c r="H43" s="50"/>
      <c r="I43" s="50"/>
    </row>
    <row r="44" spans="1:9" x14ac:dyDescent="0.25">
      <c r="A44" s="43"/>
      <c r="D44" s="50"/>
      <c r="E44" s="50"/>
      <c r="F44" s="50"/>
      <c r="G44" s="50"/>
      <c r="H44" s="50"/>
      <c r="I44" s="50"/>
    </row>
    <row r="45" spans="1:9" x14ac:dyDescent="0.25">
      <c r="A45" s="43"/>
      <c r="D45" s="50"/>
      <c r="E45" s="50"/>
      <c r="F45" s="50"/>
      <c r="G45" s="50"/>
      <c r="H45" s="50"/>
      <c r="I45" s="50"/>
    </row>
    <row r="46" spans="1:9" x14ac:dyDescent="0.25">
      <c r="A46" s="43"/>
      <c r="D46" s="50"/>
      <c r="E46" s="50"/>
      <c r="F46" s="50"/>
      <c r="G46" s="50"/>
      <c r="H46" s="50"/>
      <c r="I46" s="50"/>
    </row>
    <row r="47" spans="1:9" x14ac:dyDescent="0.25">
      <c r="A47" s="43"/>
      <c r="D47" s="50"/>
      <c r="E47" s="50"/>
      <c r="F47" s="50"/>
      <c r="G47" s="50"/>
      <c r="H47" s="50"/>
      <c r="I47" s="50"/>
    </row>
    <row r="48" spans="1:9" x14ac:dyDescent="0.25">
      <c r="A48" s="43"/>
      <c r="D48" s="50"/>
      <c r="E48" s="50"/>
      <c r="F48" s="50"/>
      <c r="G48" s="50"/>
      <c r="H48" s="50"/>
      <c r="I48" s="50"/>
    </row>
    <row r="49" spans="1:9" x14ac:dyDescent="0.25">
      <c r="A49" s="43"/>
      <c r="D49" s="50"/>
      <c r="E49" s="50"/>
      <c r="F49" s="50"/>
      <c r="G49" s="50"/>
      <c r="H49" s="50"/>
      <c r="I49" s="50"/>
    </row>
    <row r="50" spans="1:9" x14ac:dyDescent="0.25">
      <c r="A50" s="43"/>
      <c r="D50" s="50"/>
      <c r="E50" s="50"/>
      <c r="F50" s="50"/>
      <c r="G50" s="50"/>
      <c r="H50" s="50"/>
      <c r="I50" s="50"/>
    </row>
    <row r="51" spans="1:9" x14ac:dyDescent="0.25">
      <c r="A51" s="43"/>
      <c r="D51" s="50"/>
      <c r="E51" s="50"/>
      <c r="F51" s="50"/>
      <c r="G51" s="50"/>
      <c r="H51" s="50"/>
      <c r="I51" s="50"/>
    </row>
    <row r="52" spans="1:9" x14ac:dyDescent="0.25">
      <c r="A52" s="64"/>
      <c r="B52" s="61"/>
      <c r="C52" s="62"/>
    </row>
    <row r="53" spans="1:9" x14ac:dyDescent="0.25">
      <c r="A53" s="65"/>
      <c r="D53" s="50"/>
      <c r="E53" s="50"/>
      <c r="F53" s="50"/>
      <c r="G53" s="50"/>
      <c r="H53" s="50"/>
      <c r="I53" s="50"/>
    </row>
    <row r="54" spans="1:9" x14ac:dyDescent="0.25">
      <c r="A54" s="65"/>
      <c r="D54" s="50"/>
      <c r="E54" s="50"/>
      <c r="F54" s="50"/>
      <c r="G54" s="50"/>
      <c r="H54" s="50"/>
      <c r="I54" s="50"/>
    </row>
    <row r="55" spans="1:9" x14ac:dyDescent="0.25">
      <c r="A55" s="65"/>
      <c r="D55" s="50"/>
      <c r="E55" s="50"/>
      <c r="F55" s="50"/>
      <c r="G55" s="50"/>
      <c r="H55" s="50"/>
      <c r="I55" s="50"/>
    </row>
    <row r="56" spans="1:9" x14ac:dyDescent="0.25">
      <c r="A56" s="65"/>
      <c r="D56" s="50"/>
      <c r="E56" s="50"/>
      <c r="F56" s="50"/>
      <c r="G56" s="50"/>
      <c r="H56" s="50"/>
      <c r="I56" s="50"/>
    </row>
    <row r="57" spans="1:9" x14ac:dyDescent="0.25">
      <c r="A57" s="65"/>
      <c r="D57" s="50"/>
      <c r="E57" s="50"/>
      <c r="F57" s="50"/>
      <c r="G57" s="50"/>
      <c r="H57" s="50"/>
      <c r="I57" s="50"/>
    </row>
    <row r="58" spans="1:9" x14ac:dyDescent="0.25">
      <c r="A58" s="65"/>
      <c r="D58" s="50"/>
      <c r="E58" s="50"/>
      <c r="F58" s="50"/>
      <c r="G58" s="50"/>
      <c r="H58" s="50"/>
      <c r="I58" s="50"/>
    </row>
    <row r="59" spans="1:9" x14ac:dyDescent="0.25">
      <c r="A59" s="64"/>
      <c r="B59" s="61"/>
      <c r="C59" s="62"/>
      <c r="D59" s="50"/>
      <c r="E59" s="50"/>
      <c r="F59" s="50"/>
      <c r="G59" s="50"/>
      <c r="H59" s="50"/>
      <c r="I59" s="50"/>
    </row>
    <row r="60" spans="1:9" x14ac:dyDescent="0.25">
      <c r="A60" s="65"/>
      <c r="D60" s="50"/>
      <c r="E60" s="50"/>
      <c r="F60" s="50"/>
      <c r="G60" s="50"/>
      <c r="H60" s="50"/>
      <c r="I60" s="50"/>
    </row>
    <row r="61" spans="1:9" x14ac:dyDescent="0.25">
      <c r="A61" s="65"/>
      <c r="D61" s="50"/>
      <c r="E61" s="50"/>
      <c r="F61" s="50"/>
      <c r="G61" s="50"/>
      <c r="H61" s="50"/>
      <c r="I61" s="50"/>
    </row>
    <row r="62" spans="1:9" x14ac:dyDescent="0.25">
      <c r="A62" s="65"/>
      <c r="D62" s="50"/>
      <c r="E62" s="50"/>
      <c r="F62" s="50"/>
      <c r="G62" s="50"/>
      <c r="H62" s="50"/>
      <c r="I62" s="50"/>
    </row>
    <row r="63" spans="1:9" x14ac:dyDescent="0.25">
      <c r="A63" s="65"/>
      <c r="D63" s="50"/>
      <c r="E63" s="50"/>
      <c r="F63" s="50"/>
      <c r="G63" s="50"/>
      <c r="H63" s="50"/>
      <c r="I63" s="50"/>
    </row>
    <row r="64" spans="1:9" x14ac:dyDescent="0.25">
      <c r="A64" s="65"/>
      <c r="D64" s="50"/>
      <c r="E64" s="50"/>
      <c r="F64" s="50"/>
      <c r="G64" s="50"/>
      <c r="H64" s="50"/>
      <c r="I64" s="50"/>
    </row>
    <row r="65" spans="1:9" x14ac:dyDescent="0.25">
      <c r="A65" s="65"/>
      <c r="D65" s="50"/>
      <c r="E65" s="50"/>
      <c r="F65" s="50"/>
      <c r="G65" s="50"/>
      <c r="H65" s="50"/>
      <c r="I65" s="50"/>
    </row>
    <row r="66" spans="1:9" x14ac:dyDescent="0.25">
      <c r="A66" s="65"/>
      <c r="D66" s="50"/>
      <c r="E66" s="50"/>
      <c r="F66" s="50"/>
      <c r="G66" s="50"/>
      <c r="H66" s="50"/>
      <c r="I66" s="50"/>
    </row>
    <row r="67" spans="1:9" x14ac:dyDescent="0.25">
      <c r="A67" s="65"/>
      <c r="D67" s="50"/>
      <c r="E67" s="50"/>
      <c r="F67" s="50"/>
      <c r="G67" s="50"/>
      <c r="H67" s="50"/>
      <c r="I67" s="50"/>
    </row>
    <row r="68" spans="1:9" x14ac:dyDescent="0.25">
      <c r="A68" s="65"/>
      <c r="D68" s="50"/>
      <c r="E68" s="50"/>
      <c r="F68" s="50"/>
      <c r="G68" s="50"/>
      <c r="H68" s="50"/>
      <c r="I68" s="50"/>
    </row>
    <row r="69" spans="1:9" x14ac:dyDescent="0.25">
      <c r="A69" s="65"/>
      <c r="D69" s="50"/>
      <c r="E69" s="50"/>
      <c r="F69" s="50"/>
      <c r="G69" s="50"/>
      <c r="H69" s="50"/>
      <c r="I69" s="50"/>
    </row>
    <row r="70" spans="1:9" x14ac:dyDescent="0.25">
      <c r="A70" s="65"/>
      <c r="D70" s="50"/>
      <c r="E70" s="50"/>
      <c r="F70" s="50"/>
      <c r="G70" s="50"/>
      <c r="H70" s="50"/>
      <c r="I70" s="50"/>
    </row>
    <row r="71" spans="1:9" x14ac:dyDescent="0.25">
      <c r="A71" s="64"/>
      <c r="B71" s="61"/>
      <c r="C71" s="62"/>
    </row>
    <row r="72" spans="1:9" x14ac:dyDescent="0.25">
      <c r="A72" s="64"/>
      <c r="B72" s="61"/>
      <c r="C72" s="62"/>
    </row>
    <row r="73" spans="1:9" x14ac:dyDescent="0.25">
      <c r="A73" s="65"/>
      <c r="D73" s="50"/>
      <c r="E73" s="50"/>
      <c r="F73" s="50"/>
      <c r="G73" s="50"/>
      <c r="H73" s="50"/>
      <c r="I73" s="50"/>
    </row>
    <row r="74" spans="1:9" x14ac:dyDescent="0.25">
      <c r="A74" s="65"/>
      <c r="D74" s="50"/>
      <c r="E74" s="50"/>
      <c r="F74" s="50"/>
      <c r="G74" s="50"/>
      <c r="H74" s="50"/>
      <c r="I74" s="50"/>
    </row>
    <row r="75" spans="1:9" x14ac:dyDescent="0.25">
      <c r="A75" s="65"/>
      <c r="D75" s="50"/>
      <c r="E75" s="50"/>
      <c r="F75" s="50"/>
      <c r="G75" s="50"/>
      <c r="H75" s="50"/>
      <c r="I75" s="50"/>
    </row>
    <row r="76" spans="1:9" x14ac:dyDescent="0.25">
      <c r="A76" s="65"/>
      <c r="D76" s="50"/>
      <c r="E76" s="50"/>
      <c r="F76" s="50"/>
      <c r="G76" s="50"/>
      <c r="H76" s="50"/>
      <c r="I76" s="50"/>
    </row>
    <row r="77" spans="1:9" x14ac:dyDescent="0.25">
      <c r="A77" s="65"/>
      <c r="D77" s="50"/>
      <c r="E77" s="50"/>
      <c r="F77" s="50"/>
      <c r="G77" s="50"/>
      <c r="H77" s="50"/>
      <c r="I77" s="50"/>
    </row>
    <row r="78" spans="1:9" x14ac:dyDescent="0.25">
      <c r="A78" s="65"/>
      <c r="D78" s="50"/>
      <c r="E78" s="50"/>
      <c r="F78" s="50"/>
      <c r="G78" s="50"/>
      <c r="H78" s="50"/>
      <c r="I78" s="50"/>
    </row>
    <row r="79" spans="1:9" x14ac:dyDescent="0.25">
      <c r="A79" s="65"/>
      <c r="D79" s="50"/>
      <c r="E79" s="50"/>
      <c r="F79" s="50"/>
      <c r="G79" s="50"/>
      <c r="H79" s="50"/>
      <c r="I79" s="50"/>
    </row>
    <row r="80" spans="1:9" x14ac:dyDescent="0.25">
      <c r="A80" s="65"/>
      <c r="D80" s="50"/>
      <c r="E80" s="50"/>
      <c r="F80" s="50"/>
      <c r="G80" s="50"/>
      <c r="H80" s="50"/>
      <c r="I80" s="50"/>
    </row>
    <row r="81" spans="1:9" x14ac:dyDescent="0.25">
      <c r="A81" s="64"/>
      <c r="B81" s="61"/>
      <c r="C81" s="62"/>
    </row>
    <row r="82" spans="1:9" x14ac:dyDescent="0.25">
      <c r="A82" s="65"/>
      <c r="D82" s="50"/>
      <c r="E82" s="50"/>
      <c r="F82" s="50"/>
      <c r="G82" s="50"/>
      <c r="H82" s="50"/>
      <c r="I82" s="50"/>
    </row>
    <row r="83" spans="1:9" x14ac:dyDescent="0.25">
      <c r="A83" s="65"/>
      <c r="D83" s="50"/>
      <c r="E83" s="50"/>
      <c r="F83" s="50"/>
      <c r="G83" s="50"/>
      <c r="H83" s="50"/>
      <c r="I83" s="50"/>
    </row>
    <row r="84" spans="1:9" x14ac:dyDescent="0.25">
      <c r="A84" s="65"/>
      <c r="D84" s="50"/>
      <c r="E84" s="50"/>
      <c r="F84" s="50"/>
      <c r="G84" s="50"/>
      <c r="H84" s="50"/>
      <c r="I84" s="50"/>
    </row>
    <row r="85" spans="1:9" x14ac:dyDescent="0.25">
      <c r="A85" s="65"/>
      <c r="D85" s="50"/>
      <c r="E85" s="50"/>
      <c r="F85" s="50"/>
      <c r="G85" s="50"/>
      <c r="H85" s="50"/>
      <c r="I85" s="50"/>
    </row>
    <row r="86" spans="1:9" x14ac:dyDescent="0.25">
      <c r="A86" s="65"/>
      <c r="D86" s="50"/>
      <c r="E86" s="50"/>
      <c r="F86" s="50"/>
      <c r="G86" s="50"/>
      <c r="H86" s="50"/>
      <c r="I86" s="50"/>
    </row>
    <row r="87" spans="1:9" x14ac:dyDescent="0.25">
      <c r="A87" s="65"/>
      <c r="D87" s="50"/>
      <c r="E87" s="50"/>
      <c r="F87" s="50"/>
      <c r="G87" s="50"/>
      <c r="H87" s="50"/>
      <c r="I87" s="50"/>
    </row>
    <row r="88" spans="1:9" x14ac:dyDescent="0.25">
      <c r="A88" s="64"/>
      <c r="B88" s="61"/>
      <c r="C88" s="62"/>
    </row>
    <row r="89" spans="1:9" x14ac:dyDescent="0.25">
      <c r="A89" s="65"/>
      <c r="D89" s="50"/>
      <c r="E89" s="50"/>
      <c r="F89" s="50"/>
      <c r="G89" s="50"/>
      <c r="H89" s="50"/>
      <c r="I89" s="50"/>
    </row>
    <row r="90" spans="1:9" x14ac:dyDescent="0.25">
      <c r="A90" s="65"/>
      <c r="D90" s="50"/>
      <c r="E90" s="50"/>
      <c r="F90" s="50"/>
      <c r="G90" s="50"/>
      <c r="H90" s="50"/>
      <c r="I90" s="50"/>
    </row>
    <row r="91" spans="1:9" x14ac:dyDescent="0.25">
      <c r="A91" s="65"/>
      <c r="D91" s="50"/>
      <c r="E91" s="50"/>
      <c r="F91" s="50"/>
      <c r="G91" s="50"/>
      <c r="H91" s="50"/>
      <c r="I91" s="50"/>
    </row>
    <row r="92" spans="1:9" x14ac:dyDescent="0.25">
      <c r="A92" s="65"/>
      <c r="D92" s="50"/>
      <c r="E92" s="50"/>
      <c r="F92" s="50"/>
      <c r="G92" s="50"/>
      <c r="H92" s="50"/>
      <c r="I92" s="50"/>
    </row>
    <row r="93" spans="1:9" x14ac:dyDescent="0.25">
      <c r="A93" s="64"/>
      <c r="B93" s="61"/>
      <c r="C93" s="62"/>
      <c r="D93" s="50"/>
      <c r="E93" s="13"/>
      <c r="G93" s="66"/>
      <c r="H93" s="50"/>
      <c r="I93" s="13"/>
    </row>
    <row r="94" spans="1:9" x14ac:dyDescent="0.25">
      <c r="A94" s="65"/>
      <c r="D94" s="50"/>
      <c r="E94" s="50"/>
      <c r="F94" s="50"/>
      <c r="G94" s="50"/>
      <c r="H94" s="50"/>
      <c r="I94" s="50"/>
    </row>
    <row r="95" spans="1:9" x14ac:dyDescent="0.25">
      <c r="A95" s="65"/>
      <c r="D95" s="50"/>
      <c r="E95" s="50"/>
      <c r="F95" s="50"/>
      <c r="G95" s="50"/>
      <c r="H95" s="50"/>
      <c r="I95" s="50"/>
    </row>
    <row r="96" spans="1:9" x14ac:dyDescent="0.25">
      <c r="A96" s="64"/>
    </row>
    <row r="97" spans="1:1" x14ac:dyDescent="0.25">
      <c r="A97" s="64"/>
    </row>
    <row r="98" spans="1:1" x14ac:dyDescent="0.25">
      <c r="A98" s="64"/>
    </row>
  </sheetData>
  <sheetProtection algorithmName="SHA-512" hashValue="X0cSj7Cg0YWsMQs2a/Y4Nf9gWD+nxPhyr19G6SHRe58zdkoi8Io6vWhz9C3+cCFcwvFmbx7xnyGnp2sRk8XACw==" saltValue="61skcg0LUSKmmQfRaaIXO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4" sqref="A4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A1" s="4"/>
      <c r="B1" s="5" t="s">
        <v>30</v>
      </c>
    </row>
    <row r="2" spans="1:2" ht="15.75" thickBot="1" x14ac:dyDescent="0.3">
      <c r="A2" s="6"/>
      <c r="B2" s="7" t="s">
        <v>31</v>
      </c>
    </row>
    <row r="3" spans="1:2" ht="15.75" thickBot="1" x14ac:dyDescent="0.3">
      <c r="A3" s="8"/>
      <c r="B3" s="9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2024-08-13T06:49:23Z</dcterms:created>
  <dcterms:modified xsi:type="dcterms:W3CDTF">2024-10-21T07:26:25Z</dcterms:modified>
  <cp:category/>
  <cp:contentStatus/>
</cp:coreProperties>
</file>