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metromadrid.net\estamentos\Ser. Compras\EstimacionPlanificacion\Contrataciones\3000010463 DETERGENTES PROQUISA 25-26\Documentación\Ed00\"/>
    </mc:Choice>
  </mc:AlternateContent>
  <xr:revisionPtr revIDLastSave="0" documentId="13_ncr:1_{28CEAAF1-F67B-4787-A35D-3AE873D7B48D}" xr6:coauthVersionLast="47" xr6:coauthVersionMax="47" xr10:uidLastSave="{00000000-0000-0000-0000-000000000000}"/>
  <bookViews>
    <workbookView xWindow="-108" yWindow="-108" windowWidth="23256" windowHeight="12576" xr2:uid="{00000000-000D-0000-FFFF-FFFF00000000}"/>
  </bookViews>
  <sheets>
    <sheet name="ANEXO II OFERTA ECONOMIC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1" l="1"/>
  <c r="H8" i="1"/>
  <c r="H9" i="1"/>
  <c r="H10" i="1"/>
  <c r="H11" i="1"/>
  <c r="H6" i="1" l="1"/>
  <c r="H5" i="1"/>
  <c r="H12" i="1" l="1"/>
  <c r="H13" i="1" l="1"/>
  <c r="H14" i="1" s="1"/>
</calcChain>
</file>

<file path=xl/sharedStrings.xml><?xml version="1.0" encoding="utf-8"?>
<sst xmlns="http://schemas.openxmlformats.org/spreadsheetml/2006/main" count="27" uniqueCount="25">
  <si>
    <t>DENOMINACIÓN</t>
  </si>
  <si>
    <t xml:space="preserve"> </t>
  </si>
  <si>
    <t>REF. METRO MADRID</t>
  </si>
  <si>
    <t xml:space="preserve">IMPORTE TOTAL (€)
 (SIN IVA) </t>
  </si>
  <si>
    <t xml:space="preserve">(*) PRECIO UNITARIO (€) 
(SIN IVA) </t>
  </si>
  <si>
    <t>IMPORTE TOTAL OFERTADO (SIN IVA)</t>
  </si>
  <si>
    <t>IMPORTE TOTAL OFERTADO (IVA INCLUIDO)</t>
  </si>
  <si>
    <t xml:space="preserve"> CANTIDAD ESTIMADA 
24 MESES
(BIDONES)</t>
  </si>
  <si>
    <t>POS.</t>
  </si>
  <si>
    <t>DETERGENTE LIMP. DEPENDENCIAS (BID. 25L)</t>
  </si>
  <si>
    <t>LIMP. DESENGRASANTE VISERAS (BID. 25L)</t>
  </si>
  <si>
    <t>IMPORTE DEL IVA (21%)</t>
  </si>
  <si>
    <t>DESENGRASANTE MARDHES-H1       (BID. 5L)</t>
  </si>
  <si>
    <t>DETERGENTE MAQUINA A VAPOR (BID.200LTS.)</t>
  </si>
  <si>
    <t>DETERGENTE LIMPIEZA BOGIES  (BID. 200KG)</t>
  </si>
  <si>
    <t>DETERGENTE LIMP. EXT. COCHES (BID. 20LT)</t>
  </si>
  <si>
    <t>DISOLVENTE IND. NO HALOGENADO (BID. 20L)</t>
  </si>
  <si>
    <t>INFORMACIÓN ADICIONAL</t>
  </si>
  <si>
    <t>El precio ofertado será por bidón de 5 litros</t>
  </si>
  <si>
    <t>ANEXO II OFERTA ECONOMICA
SUMINISTRO DE DETERGENTES EMPLEADOS EN LA LIMPIEZA Y MANTENIMIENTO EN CIERTAS ACTIVIDADES EN METRO DE MADRID</t>
  </si>
  <si>
    <t>El precio ofertado será por bidón de 200 litros</t>
  </si>
  <si>
    <t>El precio ofertado será por bidón de 200 kg</t>
  </si>
  <si>
    <t>El precio ofertado será por bidón de 25 litros</t>
  </si>
  <si>
    <t>El precio ofertado será por bidón de 20 litros</t>
  </si>
  <si>
    <t>PRECIO MÁXIMO UNITARIO (€)
(SIN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</si>
</sst>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8" x14ac:knownFonts="1">
    <font>
      <sz val="11"/>
      <color theme="1"/>
      <name val="Calibri"/>
      <family val="2"/>
      <scheme val="minor"/>
    </font>
    <font>
      <b/>
      <i/>
      <sz val="12"/>
      <color rgb="FFC00000"/>
      <name val="Calibri"/>
      <family val="2"/>
      <scheme val="minor"/>
    </font>
    <font>
      <sz val="10"/>
      <name val="Arial"/>
      <family val="2"/>
    </font>
    <font>
      <b/>
      <sz val="16"/>
      <color theme="0"/>
      <name val="Calibri"/>
      <family val="2"/>
      <scheme val="minor"/>
    </font>
    <font>
      <b/>
      <sz val="11"/>
      <color rgb="FFFFFFFF"/>
      <name val="Calibri Light"/>
      <family val="2"/>
    </font>
    <font>
      <b/>
      <sz val="14"/>
      <color rgb="FF000000"/>
      <name val="Calibri Light"/>
      <family val="2"/>
    </font>
    <font>
      <b/>
      <sz val="10"/>
      <color rgb="FFFFFFFF"/>
      <name val="Calibri"/>
      <family val="2"/>
      <scheme val="minor"/>
    </font>
    <font>
      <sz val="10"/>
      <color rgb="FF000000"/>
      <name val="Calibri Light"/>
      <family val="2"/>
    </font>
  </fonts>
  <fills count="6">
    <fill>
      <patternFill patternType="none"/>
    </fill>
    <fill>
      <patternFill patternType="gray125"/>
    </fill>
    <fill>
      <patternFill patternType="solid">
        <fgColor rgb="FF002060"/>
        <bgColor indexed="64"/>
      </patternFill>
    </fill>
    <fill>
      <patternFill patternType="solid">
        <fgColor rgb="FFDBE5F1"/>
        <bgColor indexed="64"/>
      </patternFill>
    </fill>
    <fill>
      <patternFill patternType="solid">
        <fgColor rgb="FFDCE6F1"/>
        <bgColor indexed="64"/>
      </patternFill>
    </fill>
    <fill>
      <patternFill patternType="solid">
        <fgColor rgb="FF4F81BD"/>
        <bgColor indexed="64"/>
      </patternFill>
    </fill>
  </fills>
  <borders count="5">
    <border>
      <left/>
      <right/>
      <top/>
      <bottom/>
      <diagonal/>
    </border>
    <border>
      <left style="medium">
        <color rgb="FF4F81BD"/>
      </left>
      <right style="medium">
        <color rgb="FF4F81BD"/>
      </right>
      <top style="medium">
        <color rgb="FF4F81BD"/>
      </top>
      <bottom style="medium">
        <color rgb="FF4F81BD"/>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right style="medium">
        <color rgb="FF4F81BD"/>
      </right>
      <top style="medium">
        <color rgb="FF4F81BD"/>
      </top>
      <bottom style="medium">
        <color rgb="FF4F81BD"/>
      </bottom>
      <diagonal/>
    </border>
  </borders>
  <cellStyleXfs count="2">
    <xf numFmtId="0" fontId="0" fillId="0" borderId="0"/>
    <xf numFmtId="0" fontId="2" fillId="0" borderId="0"/>
  </cellStyleXfs>
  <cellXfs count="15">
    <xf numFmtId="0" fontId="0" fillId="0" borderId="0" xfId="0"/>
    <xf numFmtId="164" fontId="7" fillId="0" borderId="1" xfId="0" applyNumberFormat="1" applyFont="1" applyBorder="1" applyAlignment="1" applyProtection="1">
      <alignment horizontal="center" vertical="center" wrapText="1"/>
      <protection locked="0"/>
    </xf>
    <xf numFmtId="0" fontId="7" fillId="3" borderId="1" xfId="0" applyFont="1" applyFill="1" applyBorder="1" applyAlignment="1">
      <alignment horizontal="center" vertical="center"/>
    </xf>
    <xf numFmtId="3" fontId="7" fillId="3" borderId="1" xfId="0" applyNumberFormat="1" applyFont="1" applyFill="1" applyBorder="1" applyAlignment="1">
      <alignment horizontal="center" vertical="center" wrapText="1"/>
    </xf>
    <xf numFmtId="164" fontId="7" fillId="3" borderId="1" xfId="0" applyNumberFormat="1" applyFont="1" applyFill="1" applyBorder="1" applyAlignment="1">
      <alignment horizontal="center" vertical="center" wrapText="1"/>
    </xf>
    <xf numFmtId="164" fontId="7" fillId="3" borderId="1" xfId="0" applyNumberFormat="1" applyFont="1" applyFill="1" applyBorder="1" applyAlignment="1">
      <alignment horizontal="right" vertical="center" wrapText="1"/>
    </xf>
    <xf numFmtId="0" fontId="4" fillId="0" borderId="0" xfId="0" applyFont="1" applyAlignment="1">
      <alignment vertical="center"/>
    </xf>
    <xf numFmtId="8" fontId="5" fillId="4" borderId="1" xfId="0" applyNumberFormat="1" applyFont="1" applyFill="1" applyBorder="1" applyAlignment="1">
      <alignment horizontal="right" vertical="center"/>
    </xf>
    <xf numFmtId="0" fontId="1" fillId="0" borderId="0" xfId="0" applyFont="1" applyAlignment="1">
      <alignment vertical="center" wrapText="1"/>
    </xf>
    <xf numFmtId="0" fontId="4" fillId="2" borderId="2" xfId="0" applyFont="1" applyFill="1" applyBorder="1" applyAlignment="1">
      <alignment horizontal="right" vertical="center"/>
    </xf>
    <xf numFmtId="0" fontId="4" fillId="2" borderId="3" xfId="0" applyFont="1" applyFill="1" applyBorder="1" applyAlignment="1">
      <alignment horizontal="right" vertical="center"/>
    </xf>
    <xf numFmtId="0" fontId="4" fillId="2" borderId="4" xfId="0" applyFont="1" applyFill="1" applyBorder="1" applyAlignment="1">
      <alignment horizontal="right" vertical="center"/>
    </xf>
    <xf numFmtId="0" fontId="6" fillId="5" borderId="1"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DBE5F1"/>
      <color rgb="FF4F81BD"/>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30480</xdr:colOff>
      <xdr:row>17</xdr:row>
      <xdr:rowOff>83820</xdr:rowOff>
    </xdr:from>
    <xdr:to>
      <xdr:col>7</xdr:col>
      <xdr:colOff>1623060</xdr:colOff>
      <xdr:row>34</xdr:row>
      <xdr:rowOff>161746</xdr:rowOff>
    </xdr:to>
    <xdr:sp macro="" textlink="">
      <xdr:nvSpPr>
        <xdr:cNvPr id="2" name="2 Rectángulo redondeado">
          <a:extLst>
            <a:ext uri="{FF2B5EF4-FFF2-40B4-BE49-F238E27FC236}">
              <a16:creationId xmlns:a16="http://schemas.microsoft.com/office/drawing/2014/main" id="{AAF5245A-AA1F-46E2-9878-2238991EF717}"/>
            </a:ext>
          </a:extLst>
        </xdr:cNvPr>
        <xdr:cNvSpPr/>
      </xdr:nvSpPr>
      <xdr:spPr>
        <a:xfrm>
          <a:off x="1120140" y="4328160"/>
          <a:ext cx="11300460" cy="3194506"/>
        </a:xfrm>
        <a:prstGeom prst="roundRect">
          <a:avLst/>
        </a:prstGeom>
        <a:solidFill>
          <a:srgbClr val="DBE5F1"/>
        </a:solidFill>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a:solidFill>
                <a:schemeClr val="tx1"/>
              </a:solidFill>
            </a:rPr>
            <a:t>-</a:t>
          </a:r>
          <a:r>
            <a:rPr lang="es-ES" sz="1100" baseline="0">
              <a:solidFill>
                <a:schemeClr val="tx1"/>
              </a:solidFill>
            </a:rPr>
            <a:t> N</a:t>
          </a:r>
          <a:r>
            <a:rPr lang="es-ES" sz="1100">
              <a:solidFill>
                <a:schemeClr val="tx1"/>
              </a:solidFill>
            </a:rPr>
            <a:t>o se admitirán</a:t>
          </a:r>
          <a:r>
            <a:rPr lang="es-ES" sz="1100" baseline="0">
              <a:solidFill>
                <a:schemeClr val="tx1"/>
              </a:solidFill>
            </a:rPr>
            <a:t> ofertas con precios unitarios con más de dos cifras decimales.</a:t>
          </a:r>
        </a:p>
        <a:p>
          <a:pPr algn="l"/>
          <a:endParaRPr lang="es-ES" sz="1100" baseline="0">
            <a:solidFill>
              <a:schemeClr val="tx1"/>
            </a:solidFill>
          </a:endParaRPr>
        </a:p>
        <a:p>
          <a:pPr algn="l"/>
          <a:r>
            <a:rPr lang="es-ES" sz="1100" baseline="0">
              <a:solidFill>
                <a:schemeClr val="tx1"/>
              </a:solidFill>
            </a:rPr>
            <a:t>- El precio ofertado será único durante la vigencia del contrato. El ANEXO II OFERTA ECONOMICA está preparado para calcular automáticamente el importe total.</a:t>
          </a:r>
        </a:p>
        <a:p>
          <a:pPr algn="l"/>
          <a:endParaRPr lang="es-ES" sz="1100" baseline="0">
            <a:solidFill>
              <a:schemeClr val="tx1"/>
            </a:solidFill>
          </a:endParaRPr>
        </a:p>
        <a:p>
          <a:pPr algn="l"/>
          <a:r>
            <a:rPr lang="es-ES" sz="1100" baseline="0">
              <a:solidFill>
                <a:schemeClr val="tx1"/>
              </a:solidFill>
            </a:rPr>
            <a:t>- Se deberá presentar cotización por TODAS Y CADA UNA de las posiciones que componen la oferta. Se deberá cumplimentar la columna "F".</a:t>
          </a:r>
        </a:p>
        <a:p>
          <a:pPr algn="l"/>
          <a:endParaRPr lang="es-ES" sz="1100" baseline="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baseline="0">
              <a:solidFill>
                <a:schemeClr val="tx1"/>
              </a:solidFill>
            </a:rPr>
            <a:t>- </a:t>
          </a:r>
          <a:r>
            <a:rPr lang="es-ES" sz="1100">
              <a:solidFill>
                <a:schemeClr val="dk1"/>
              </a:solidFill>
              <a:effectLst/>
              <a:latin typeface="+mn-lt"/>
              <a:ea typeface="+mn-ea"/>
              <a:cs typeface="+mn-cs"/>
            </a:rPr>
            <a:t>Los precios ofertados no pueden superar los precios máximos unitarios indicados.</a:t>
          </a:r>
          <a:endParaRPr lang="es-ES" sz="1100" baseline="0">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 </a:t>
          </a:r>
          <a:r>
            <a:rPr lang="es-ES" sz="1100" baseline="0">
              <a:solidFill>
                <a:schemeClr val="tx1"/>
              </a:solidFill>
            </a:rPr>
            <a:t>El importe final para cada uno de los materiales se calculará:</a:t>
          </a:r>
          <a:endParaRPr lang="es-ES" sz="1100">
            <a:solidFill>
              <a:schemeClr val="tx1"/>
            </a:solidFill>
          </a:endParaRPr>
        </a:p>
        <a:p>
          <a:pPr algn="l"/>
          <a:r>
            <a:rPr lang="es-ES" sz="1100" b="1">
              <a:solidFill>
                <a:schemeClr val="tx1"/>
              </a:solidFill>
            </a:rPr>
            <a:t>VALOR</a:t>
          </a:r>
          <a:r>
            <a:rPr lang="es-ES" sz="1100" b="1" baseline="0">
              <a:solidFill>
                <a:schemeClr val="tx1"/>
              </a:solidFill>
            </a:rPr>
            <a:t> OFERTADO </a:t>
          </a:r>
          <a:r>
            <a:rPr lang="es-ES" sz="1100" b="1">
              <a:solidFill>
                <a:schemeClr val="tx1"/>
              </a:solidFill>
            </a:rPr>
            <a:t>= CANTIDAD ESTIMADA * PRECIO OFERTADO </a:t>
          </a:r>
        </a:p>
        <a:p>
          <a:pPr algn="l"/>
          <a:endParaRPr lang="es-ES" sz="1100" b="1" baseline="0">
            <a:solidFill>
              <a:schemeClr val="tx1"/>
            </a:solidFill>
          </a:endParaRPr>
        </a:p>
        <a:p>
          <a:pPr algn="l"/>
          <a:r>
            <a:rPr lang="es-ES" sz="1100" b="0" baseline="0">
              <a:solidFill>
                <a:schemeClr val="tx1"/>
              </a:solidFill>
            </a:rPr>
            <a:t>- </a:t>
          </a:r>
          <a:r>
            <a:rPr lang="es-ES" sz="1300" b="1" i="1" baseline="0">
              <a:solidFill>
                <a:srgbClr val="C00000"/>
              </a:solidFill>
            </a:rPr>
            <a:t>(*)</a:t>
          </a:r>
          <a:r>
            <a:rPr lang="es-ES" sz="1100" b="0" baseline="0">
              <a:solidFill>
                <a:schemeClr val="tx1"/>
              </a:solidFill>
            </a:rPr>
            <a:t> El precio ofertado para todas las referencias será por bidón, según lo indicado en las columnas</a:t>
          </a:r>
          <a:r>
            <a:rPr lang="es-ES" sz="1100" b="0" i="0" baseline="0">
              <a:solidFill>
                <a:schemeClr val="tx1"/>
              </a:solidFill>
            </a:rPr>
            <a:t> "C"  y "E".</a:t>
          </a:r>
          <a:endParaRPr lang="es-ES" sz="1100" i="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tabSelected="1" topLeftCell="C1" zoomScale="85" zoomScaleNormal="85" workbookViewId="0">
      <selection activeCell="K4" sqref="K4"/>
    </sheetView>
  </sheetViews>
  <sheetFormatPr baseColWidth="10" defaultColWidth="11.44140625" defaultRowHeight="14.4" x14ac:dyDescent="0.3"/>
  <cols>
    <col min="1" max="1" width="5.44140625" customWidth="1"/>
    <col min="2" max="2" width="10.44140625" customWidth="1"/>
    <col min="3" max="3" width="40.88671875" customWidth="1"/>
    <col min="4" max="4" width="19.77734375" customWidth="1"/>
    <col min="5" max="5" width="41.88671875" customWidth="1"/>
    <col min="6" max="6" width="25.6640625" customWidth="1"/>
    <col min="7" max="7" width="26.33203125" customWidth="1"/>
    <col min="8" max="8" width="27.21875" customWidth="1"/>
  </cols>
  <sheetData>
    <row r="1" spans="1:8" ht="48.6" customHeight="1" x14ac:dyDescent="0.3">
      <c r="A1" s="13" t="s">
        <v>19</v>
      </c>
      <c r="B1" s="14"/>
      <c r="C1" s="14"/>
      <c r="D1" s="14"/>
      <c r="E1" s="14"/>
      <c r="F1" s="14"/>
      <c r="G1" s="14"/>
      <c r="H1" s="14"/>
    </row>
    <row r="2" spans="1:8" ht="15" thickBot="1" x14ac:dyDescent="0.35"/>
    <row r="3" spans="1:8" ht="14.4" customHeight="1" thickBot="1" x14ac:dyDescent="0.35">
      <c r="A3" s="12" t="s">
        <v>8</v>
      </c>
      <c r="B3" s="12" t="s">
        <v>2</v>
      </c>
      <c r="C3" s="12" t="s">
        <v>0</v>
      </c>
      <c r="D3" s="12" t="s">
        <v>7</v>
      </c>
      <c r="E3" s="12" t="s">
        <v>17</v>
      </c>
      <c r="F3" s="12" t="s">
        <v>4</v>
      </c>
      <c r="G3" s="12" t="s">
        <v>24</v>
      </c>
      <c r="H3" s="12" t="s">
        <v>3</v>
      </c>
    </row>
    <row r="4" spans="1:8" ht="44.25" customHeight="1" thickBot="1" x14ac:dyDescent="0.35">
      <c r="A4" s="12"/>
      <c r="B4" s="12"/>
      <c r="C4" s="12"/>
      <c r="D4" s="12"/>
      <c r="E4" s="12"/>
      <c r="F4" s="12"/>
      <c r="G4" s="12"/>
      <c r="H4" s="12"/>
    </row>
    <row r="5" spans="1:8" ht="19.95" customHeight="1" thickBot="1" x14ac:dyDescent="0.35">
      <c r="A5" s="2">
        <v>1</v>
      </c>
      <c r="B5" s="2">
        <v>9286</v>
      </c>
      <c r="C5" s="2" t="s">
        <v>12</v>
      </c>
      <c r="D5" s="3">
        <v>95</v>
      </c>
      <c r="E5" s="3" t="s">
        <v>18</v>
      </c>
      <c r="F5" s="1">
        <v>0</v>
      </c>
      <c r="G5" s="4">
        <v>10</v>
      </c>
      <c r="H5" s="5">
        <f t="shared" ref="H5:H11" si="0">D5*F5</f>
        <v>0</v>
      </c>
    </row>
    <row r="6" spans="1:8" ht="19.95" customHeight="1" thickBot="1" x14ac:dyDescent="0.35">
      <c r="A6" s="2">
        <v>2</v>
      </c>
      <c r="B6" s="2">
        <v>20528</v>
      </c>
      <c r="C6" s="2" t="s">
        <v>13</v>
      </c>
      <c r="D6" s="3">
        <v>285</v>
      </c>
      <c r="E6" s="3" t="s">
        <v>20</v>
      </c>
      <c r="F6" s="1">
        <v>0</v>
      </c>
      <c r="G6" s="4">
        <v>140</v>
      </c>
      <c r="H6" s="5">
        <f t="shared" si="0"/>
        <v>0</v>
      </c>
    </row>
    <row r="7" spans="1:8" ht="19.95" customHeight="1" thickBot="1" x14ac:dyDescent="0.35">
      <c r="A7" s="2">
        <v>3</v>
      </c>
      <c r="B7" s="2">
        <v>20541</v>
      </c>
      <c r="C7" s="2" t="s">
        <v>14</v>
      </c>
      <c r="D7" s="3">
        <v>50</v>
      </c>
      <c r="E7" s="3" t="s">
        <v>21</v>
      </c>
      <c r="F7" s="1">
        <v>0</v>
      </c>
      <c r="G7" s="4">
        <v>210</v>
      </c>
      <c r="H7" s="5">
        <f t="shared" si="0"/>
        <v>0</v>
      </c>
    </row>
    <row r="8" spans="1:8" ht="19.95" customHeight="1" thickBot="1" x14ac:dyDescent="0.35">
      <c r="A8" s="2">
        <v>4</v>
      </c>
      <c r="B8" s="2">
        <v>20542</v>
      </c>
      <c r="C8" s="2" t="s">
        <v>9</v>
      </c>
      <c r="D8" s="3">
        <v>10</v>
      </c>
      <c r="E8" s="3" t="s">
        <v>22</v>
      </c>
      <c r="F8" s="1">
        <v>0</v>
      </c>
      <c r="G8" s="4">
        <v>41.1</v>
      </c>
      <c r="H8" s="5">
        <f t="shared" si="0"/>
        <v>0</v>
      </c>
    </row>
    <row r="9" spans="1:8" ht="19.95" customHeight="1" thickBot="1" x14ac:dyDescent="0.35">
      <c r="A9" s="2">
        <v>5</v>
      </c>
      <c r="B9" s="2">
        <v>20550</v>
      </c>
      <c r="C9" s="2" t="s">
        <v>15</v>
      </c>
      <c r="D9" s="3">
        <v>8</v>
      </c>
      <c r="E9" s="3" t="s">
        <v>23</v>
      </c>
      <c r="F9" s="1">
        <v>0</v>
      </c>
      <c r="G9" s="4">
        <v>43</v>
      </c>
      <c r="H9" s="5">
        <f t="shared" si="0"/>
        <v>0</v>
      </c>
    </row>
    <row r="10" spans="1:8" ht="19.95" customHeight="1" thickBot="1" x14ac:dyDescent="0.35">
      <c r="A10" s="2">
        <v>6</v>
      </c>
      <c r="B10" s="2">
        <v>20584</v>
      </c>
      <c r="C10" s="2" t="s">
        <v>10</v>
      </c>
      <c r="D10" s="3">
        <v>45</v>
      </c>
      <c r="E10" s="3" t="s">
        <v>22</v>
      </c>
      <c r="F10" s="1">
        <v>0</v>
      </c>
      <c r="G10" s="4">
        <v>51</v>
      </c>
      <c r="H10" s="5">
        <f t="shared" si="0"/>
        <v>0</v>
      </c>
    </row>
    <row r="11" spans="1:8" ht="19.95" customHeight="1" thickBot="1" x14ac:dyDescent="0.35">
      <c r="A11" s="2">
        <v>7</v>
      </c>
      <c r="B11" s="2">
        <v>20591</v>
      </c>
      <c r="C11" s="2" t="s">
        <v>16</v>
      </c>
      <c r="D11" s="3">
        <v>210</v>
      </c>
      <c r="E11" s="3" t="s">
        <v>23</v>
      </c>
      <c r="F11" s="1">
        <v>0</v>
      </c>
      <c r="G11" s="4">
        <v>60</v>
      </c>
      <c r="H11" s="5">
        <f t="shared" si="0"/>
        <v>0</v>
      </c>
    </row>
    <row r="12" spans="1:8" ht="30" customHeight="1" thickBot="1" x14ac:dyDescent="0.35">
      <c r="B12" s="6"/>
      <c r="C12" s="6"/>
      <c r="D12" s="9" t="s">
        <v>5</v>
      </c>
      <c r="E12" s="10"/>
      <c r="F12" s="10"/>
      <c r="G12" s="11"/>
      <c r="H12" s="7">
        <f>SUM(H5:H11)</f>
        <v>0</v>
      </c>
    </row>
    <row r="13" spans="1:8" ht="30" customHeight="1" thickBot="1" x14ac:dyDescent="0.35">
      <c r="D13" s="9" t="s">
        <v>11</v>
      </c>
      <c r="E13" s="10"/>
      <c r="F13" s="10"/>
      <c r="G13" s="11"/>
      <c r="H13" s="7">
        <f>H12*0.21</f>
        <v>0</v>
      </c>
    </row>
    <row r="14" spans="1:8" ht="30" customHeight="1" thickBot="1" x14ac:dyDescent="0.35">
      <c r="D14" s="9" t="s">
        <v>6</v>
      </c>
      <c r="E14" s="10"/>
      <c r="F14" s="10"/>
      <c r="G14" s="11"/>
      <c r="H14" s="7">
        <f>H12+H13</f>
        <v>0</v>
      </c>
    </row>
    <row r="15" spans="1:8" ht="15" customHeight="1" x14ac:dyDescent="0.3">
      <c r="C15" s="8"/>
      <c r="D15" s="8"/>
      <c r="E15" s="8"/>
      <c r="F15" s="8"/>
      <c r="G15" s="8"/>
      <c r="H15" s="8"/>
    </row>
    <row r="16" spans="1:8" ht="15" customHeight="1" x14ac:dyDescent="0.3">
      <c r="C16" s="8" t="s">
        <v>1</v>
      </c>
      <c r="D16" s="8"/>
      <c r="E16" s="8"/>
      <c r="F16" s="8"/>
      <c r="G16" s="8"/>
      <c r="H16" s="8"/>
    </row>
    <row r="17" spans="3:8" ht="15" customHeight="1" x14ac:dyDescent="0.3">
      <c r="C17" s="8"/>
      <c r="D17" s="8"/>
      <c r="E17" s="8"/>
      <c r="F17" s="8"/>
      <c r="G17" s="8"/>
      <c r="H17" s="8"/>
    </row>
    <row r="18" spans="3:8" ht="15" customHeight="1" x14ac:dyDescent="0.3">
      <c r="C18" s="8"/>
      <c r="D18" s="8"/>
      <c r="E18" s="8"/>
      <c r="F18" s="8"/>
      <c r="G18" s="8"/>
      <c r="H18" s="8"/>
    </row>
  </sheetData>
  <sheetProtection algorithmName="SHA-512" hashValue="uWTx9S09U4A775H4/JOJ83Mfrnb/wlskbEwVlImJ1S54abUAVmSRLTtJ0tyJB6zNpa21olxl8M9IdRGVhZ/89g==" saltValue="470x3T/nffhj8otqp6V2rA==" spinCount="100000" sheet="1" objects="1" scenarios="1"/>
  <mergeCells count="12">
    <mergeCell ref="D12:G12"/>
    <mergeCell ref="D13:G13"/>
    <mergeCell ref="D14:G14"/>
    <mergeCell ref="A3:A4"/>
    <mergeCell ref="A1:H1"/>
    <mergeCell ref="H3:H4"/>
    <mergeCell ref="B3:B4"/>
    <mergeCell ref="C3:C4"/>
    <mergeCell ref="D3:D4"/>
    <mergeCell ref="F3:F4"/>
    <mergeCell ref="E3:E4"/>
    <mergeCell ref="G3:G4"/>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 OFERTA ECONOMICA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Soler Granados, Beatriz</dc:creator>
  <cp:lastModifiedBy>Soler Granados, Beatriz</cp:lastModifiedBy>
  <dcterms:created xsi:type="dcterms:W3CDTF">2016-09-22T11:39:19Z</dcterms:created>
  <dcterms:modified xsi:type="dcterms:W3CDTF">2024-09-04T11:22:29Z</dcterms:modified>
</cp:coreProperties>
</file>