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Y:\Ger. Formacion y Desarrollo\Directivos y Tecnicos\Datos\Economica\Control presupuestario\2024\Propuestas de contratación\T5 LICITACION LICENCIAS INFORMÁTICAS\"/>
    </mc:Choice>
  </mc:AlternateContent>
  <xr:revisionPtr revIDLastSave="0" documentId="13_ncr:1_{D0C163F8-0965-45A6-95CD-1C64C0468967}" xr6:coauthVersionLast="47" xr6:coauthVersionMax="47" xr10:uidLastSave="{00000000-0000-0000-0000-000000000000}"/>
  <bookViews>
    <workbookView xWindow="-108" yWindow="-108" windowWidth="23256" windowHeight="12576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4" i="1" l="1"/>
  <c r="G14" i="1"/>
  <c r="F7" i="1"/>
  <c r="H3" i="1" l="1"/>
  <c r="H5" i="1" s="1"/>
  <c r="D3" i="1"/>
  <c r="D4" i="1" s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<sst xmlns="http://schemas.openxmlformats.org/spreadsheetml/2006/main" count="44" uniqueCount="39">
  <si>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</si>
  <si>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</si>
  <si>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</si>
  <si>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</si>
  <si>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</si>
  <si>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</si>
  <si>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</si>
  <si>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</si>
  <si>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</si>
  <si>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</si>
  <si>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</si>
  <si>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</si>
  <si>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</si>
  <si>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</si>
  <si>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</si>
  <si>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</si>
  <si>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</si>
  <si>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</si>
  <si>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</si>
  <si>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</si>
  <si>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</si>
  <si>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</si>
  <si>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</si>
  <si>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</si>
  <si>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</si>
  <si>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</si>
  <si>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</si>
  <si>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</si>
  <si>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</si>
  <si>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</si>
  <si>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Campos a rellenar por Metro</t>
  </si>
  <si>
    <t>Campos a rellenar por el ofertante</t>
  </si>
  <si>
    <t>Campos calculados</t>
  </si>
  <si>
    <t xml:space="preserve">LICENCIAS CATALOGO CURSOS MICROINFORMATICA </t>
  </si>
  <si>
    <t>T1</t>
  </si>
  <si>
    <t>C1</t>
  </si>
  <si>
    <t>500 LICENCIAS CATALOGO CURSOS MICROINFORMATICA</t>
  </si>
  <si>
    <t>TANTO ALZADO</t>
  </si>
  <si>
    <t>UC1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</si>
</sst>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3" fillId="0" borderId="0" xfId="0" applyFont="1"/>
    <xf numFmtId="10" fontId="3" fillId="3" borderId="4" xfId="0" quotePrefix="1" applyNumberFormat="1" applyFont="1" applyFill="1" applyBorder="1" applyProtection="1">
      <protection locked="0"/>
    </xf>
    <xf numFmtId="4" fontId="3" fillId="3" borderId="0" xfId="0" applyNumberFormat="1" applyFont="1" applyFill="1" applyProtection="1">
      <protection locked="0"/>
    </xf>
    <xf numFmtId="49" fontId="3" fillId="0" borderId="0" xfId="0" applyNumberFormat="1" applyFont="1"/>
    <xf numFmtId="1" fontId="3" fillId="0" borderId="0" xfId="0" applyNumberFormat="1" applyFont="1"/>
    <xf numFmtId="4" fontId="3" fillId="0" borderId="0" xfId="0" applyNumberFormat="1" applyFont="1"/>
    <xf numFmtId="4" fontId="0" fillId="4" borderId="0" xfId="0" applyNumberFormat="1" applyFill="1"/>
    <xf numFmtId="4" fontId="3" fillId="3" borderId="0" xfId="0" applyNumberFormat="1" applyFont="1" applyFill="1"/>
    <xf numFmtId="4" fontId="3" fillId="4" borderId="0" xfId="0" applyNumberFormat="1" applyFont="1" applyFill="1"/>
    <xf numFmtId="4" fontId="0" fillId="0" borderId="0" xfId="0" applyNumberFormat="1"/>
    <xf numFmtId="164" fontId="0" fillId="0" borderId="0" xfId="0" applyNumberFormat="1"/>
    <xf numFmtId="4" fontId="3" fillId="5" borderId="2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9" fontId="3" fillId="4" borderId="2" xfId="0" applyNumberFormat="1" applyFont="1" applyFill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" fontId="4" fillId="4" borderId="1" xfId="0" applyNumberFormat="1" applyFont="1" applyFill="1" applyBorder="1"/>
    <xf numFmtId="0" fontId="2" fillId="2" borderId="0" xfId="0" applyFont="1" applyFill="1" applyAlignment="1">
      <alignment horizontal="left" vertical="top"/>
    </xf>
    <xf numFmtId="49" fontId="4" fillId="4" borderId="8" xfId="0" applyNumberFormat="1" applyFont="1" applyFill="1" applyBorder="1"/>
    <xf numFmtId="3" fontId="3" fillId="0" borderId="3" xfId="0" applyNumberFormat="1" applyFont="1" applyBorder="1"/>
    <xf numFmtId="4" fontId="3" fillId="5" borderId="3" xfId="0" applyNumberFormat="1" applyFont="1" applyFill="1" applyBorder="1"/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40"/>
  <sheetViews>
    <sheetView tabSelected="1" workbookViewId="0">
      <selection activeCell="G16" sqref="G16"/>
    </sheetView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48.5546875" customWidth="1"/>
    <col min="4" max="4" width="25" customWidth="1"/>
    <col min="5" max="5" width="27.6640625" style="10" customWidth="1"/>
    <col min="6" max="6" width="18" style="10" bestFit="1" customWidth="1"/>
    <col min="7" max="7" width="22.5546875" style="11" customWidth="1"/>
    <col min="8" max="8" width="19.6640625" bestFit="1" customWidth="1"/>
    <col min="9" max="9" width="18.6640625" style="10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25" t="s">
        <v>0</v>
      </c>
      <c r="H1" s="25" t="s">
        <v>1</v>
      </c>
    </row>
    <row r="2" spans="1:9" ht="15" thickBot="1" x14ac:dyDescent="0.35">
      <c r="A2" s="26" t="s">
        <v>2</v>
      </c>
      <c r="B2" s="27"/>
    </row>
    <row r="3" spans="1:9" ht="15" customHeight="1" thickBot="1" x14ac:dyDescent="0.35">
      <c r="A3" s="31" t="s">
        <v>3</v>
      </c>
      <c r="B3" s="32"/>
      <c r="C3" s="33"/>
      <c r="D3" s="28">
        <f>SUM(G:G)</f>
        <v>39130.43</v>
      </c>
      <c r="E3" s="31" t="s">
        <v>4</v>
      </c>
      <c r="F3" s="32"/>
      <c r="G3" s="33"/>
      <c r="H3" s="28">
        <f>SUM(I:I)</f>
        <v>0</v>
      </c>
    </row>
    <row r="4" spans="1:9" ht="15" customHeight="1" thickBot="1" x14ac:dyDescent="0.35">
      <c r="A4" s="22" t="s">
        <v>5</v>
      </c>
      <c r="B4" s="23">
        <v>0.06</v>
      </c>
      <c r="C4" s="15" t="s">
        <v>6</v>
      </c>
      <c r="D4" s="12">
        <f>ROUND($D$3*B4,2)</f>
        <v>2347.83</v>
      </c>
      <c r="E4" s="24" t="s">
        <v>7</v>
      </c>
      <c r="F4" s="2">
        <v>0</v>
      </c>
      <c r="G4" s="15" t="s">
        <v>6</v>
      </c>
      <c r="H4" s="12">
        <f>ROUND($H$3*F4,2)</f>
        <v>0</v>
      </c>
    </row>
    <row r="5" spans="1:9" ht="15" thickBot="1" x14ac:dyDescent="0.35">
      <c r="A5" s="22" t="s">
        <v>8</v>
      </c>
      <c r="B5" s="23">
        <v>0.09</v>
      </c>
      <c r="C5" s="15" t="s">
        <v>9</v>
      </c>
      <c r="D5" s="12">
        <f>ROUND($D$3*B5,2)</f>
        <v>3521.74</v>
      </c>
      <c r="E5" s="24" t="s">
        <v>10</v>
      </c>
      <c r="F5" s="2">
        <v>0</v>
      </c>
      <c r="G5" s="15" t="s">
        <v>9</v>
      </c>
      <c r="H5" s="12">
        <f>ROUND($H$3*F5,2)</f>
        <v>0</v>
      </c>
    </row>
    <row r="6" spans="1:9" ht="15" thickBot="1" x14ac:dyDescent="0.35">
      <c r="A6" s="34" t="s">
        <v>11</v>
      </c>
      <c r="B6" s="35"/>
      <c r="C6" s="36"/>
      <c r="D6" s="12">
        <f>SUM(D3,D4,D5)</f>
        <v>45000</v>
      </c>
      <c r="E6" s="34" t="s">
        <v>12</v>
      </c>
      <c r="F6" s="35"/>
      <c r="G6" s="36"/>
      <c r="H6" s="12">
        <f>SUM(H3,H4,H5)</f>
        <v>0</v>
      </c>
    </row>
    <row r="7" spans="1:9" ht="15" thickBot="1" x14ac:dyDescent="0.35">
      <c r="A7" s="13" t="s">
        <v>13</v>
      </c>
      <c r="B7" s="14">
        <v>0.21</v>
      </c>
      <c r="C7" s="15" t="s">
        <v>14</v>
      </c>
      <c r="D7" s="12">
        <f>ROUND($D$6*B7,2)</f>
        <v>9450</v>
      </c>
      <c r="E7" s="16" t="s">
        <v>13</v>
      </c>
      <c r="F7" s="17">
        <f>B7</f>
        <v>0.21</v>
      </c>
      <c r="G7" s="15" t="s">
        <v>14</v>
      </c>
      <c r="H7" s="12">
        <f>ROUND($H$6*F7,2)</f>
        <v>0</v>
      </c>
    </row>
    <row r="8" spans="1:9" ht="15" thickBot="1" x14ac:dyDescent="0.35">
      <c r="A8" s="37" t="s">
        <v>15</v>
      </c>
      <c r="B8" s="38"/>
      <c r="C8" s="39"/>
      <c r="D8" s="18">
        <f>SUM(D6:D7)</f>
        <v>54450</v>
      </c>
      <c r="E8" s="37" t="s">
        <v>16</v>
      </c>
      <c r="F8" s="38"/>
      <c r="G8" s="39"/>
      <c r="H8" s="18">
        <f>SUM(H6:H7)</f>
        <v>0</v>
      </c>
    </row>
    <row r="9" spans="1:9" ht="15" thickBot="1" x14ac:dyDescent="0.35"/>
    <row r="10" spans="1:9" ht="15" thickBot="1" x14ac:dyDescent="0.35">
      <c r="A10" s="19"/>
      <c r="F10" s="29" t="s">
        <v>17</v>
      </c>
      <c r="G10" s="30"/>
      <c r="H10" s="29" t="s">
        <v>18</v>
      </c>
      <c r="I10" s="30"/>
    </row>
    <row r="11" spans="1:9" x14ac:dyDescent="0.3">
      <c r="A11" s="20" t="s">
        <v>19</v>
      </c>
      <c r="B11" s="20" t="s">
        <v>20</v>
      </c>
      <c r="C11" s="20" t="s">
        <v>21</v>
      </c>
      <c r="D11" s="20" t="s">
        <v>22</v>
      </c>
      <c r="E11" s="21" t="s">
        <v>23</v>
      </c>
      <c r="F11" s="21" t="s">
        <v>24</v>
      </c>
      <c r="G11" s="20" t="s">
        <v>25</v>
      </c>
      <c r="H11" s="20" t="s">
        <v>26</v>
      </c>
      <c r="I11" s="20" t="s">
        <v>27</v>
      </c>
    </row>
    <row r="12" spans="1:9" x14ac:dyDescent="0.3">
      <c r="A12" s="4" t="s">
        <v>28</v>
      </c>
      <c r="B12" s="4" t="s">
        <v>34</v>
      </c>
      <c r="C12" s="4" t="s">
        <v>33</v>
      </c>
      <c r="D12" s="4"/>
      <c r="E12" s="6"/>
      <c r="F12" s="6"/>
      <c r="G12" s="7"/>
      <c r="H12" s="3"/>
      <c r="I12" s="9"/>
    </row>
    <row r="13" spans="1:9" x14ac:dyDescent="0.3">
      <c r="A13" s="4" t="s">
        <v>29</v>
      </c>
      <c r="B13" s="4" t="s">
        <v>35</v>
      </c>
      <c r="C13" s="4" t="s">
        <v>33</v>
      </c>
      <c r="D13" s="4"/>
      <c r="E13" s="6"/>
      <c r="F13" s="6"/>
      <c r="G13" s="7"/>
      <c r="H13" s="3"/>
      <c r="I13" s="9"/>
    </row>
    <row r="14" spans="1:9" x14ac:dyDescent="0.3">
      <c r="A14" s="4"/>
      <c r="B14" s="4" t="s">
        <v>38</v>
      </c>
      <c r="C14" s="4" t="s">
        <v>36</v>
      </c>
      <c r="D14" s="5" t="s">
        <v>37</v>
      </c>
      <c r="E14" s="6">
        <v>1</v>
      </c>
      <c r="F14" s="6">
        <v>39130.43</v>
      </c>
      <c r="G14" s="7">
        <f t="shared" ref="G14" si="0">ROUND(E14*F14,2)</f>
        <v>39130.43</v>
      </c>
      <c r="H14" s="3"/>
      <c r="I14" s="9">
        <f t="shared" ref="I14" si="1">ROUND(E14*H14,2)</f>
        <v>0</v>
      </c>
    </row>
    <row r="15" spans="1:9" x14ac:dyDescent="0.3">
      <c r="A15" s="4"/>
      <c r="B15" s="4"/>
      <c r="C15" s="4"/>
      <c r="D15" s="5"/>
      <c r="E15" s="6"/>
      <c r="F15" s="6"/>
      <c r="G15" s="7"/>
      <c r="H15" s="3"/>
      <c r="I15" s="9"/>
    </row>
    <row r="16" spans="1:9" x14ac:dyDescent="0.3">
      <c r="A16" s="4"/>
      <c r="B16" s="4"/>
      <c r="C16" s="4"/>
      <c r="D16" s="5"/>
      <c r="E16" s="6"/>
      <c r="F16" s="6"/>
      <c r="G16" s="7"/>
      <c r="H16" s="3"/>
      <c r="I16" s="9"/>
    </row>
    <row r="17" spans="1:9" x14ac:dyDescent="0.3">
      <c r="A17" s="4"/>
      <c r="B17" s="4"/>
      <c r="C17" s="4"/>
      <c r="D17" s="5"/>
      <c r="E17" s="6"/>
      <c r="F17" s="6"/>
      <c r="G17" s="7"/>
      <c r="H17" s="3"/>
      <c r="I17" s="9"/>
    </row>
    <row r="18" spans="1:9" x14ac:dyDescent="0.3">
      <c r="A18" s="4"/>
      <c r="B18" s="4"/>
      <c r="C18" s="4"/>
      <c r="D18" s="5"/>
      <c r="E18" s="6"/>
      <c r="F18" s="6"/>
      <c r="G18" s="7"/>
      <c r="H18" s="3"/>
      <c r="I18" s="9"/>
    </row>
    <row r="19" spans="1:9" x14ac:dyDescent="0.3">
      <c r="A19" s="4"/>
      <c r="B19" s="4"/>
      <c r="C19" s="4"/>
      <c r="D19" s="5"/>
      <c r="E19" s="6"/>
      <c r="F19" s="6"/>
      <c r="G19" s="7"/>
      <c r="H19" s="3"/>
      <c r="I19" s="9"/>
    </row>
    <row r="20" spans="1:9" x14ac:dyDescent="0.3">
      <c r="A20" s="4"/>
      <c r="B20" s="4"/>
      <c r="C20" s="4"/>
      <c r="D20" s="5"/>
      <c r="E20" s="6"/>
      <c r="F20" s="6"/>
      <c r="G20" s="7"/>
      <c r="H20" s="3"/>
      <c r="I20" s="9"/>
    </row>
    <row r="21" spans="1:9" x14ac:dyDescent="0.3">
      <c r="A21" s="4"/>
      <c r="B21" s="4"/>
      <c r="C21" s="4"/>
      <c r="D21" s="5"/>
      <c r="E21" s="6"/>
      <c r="F21" s="6"/>
      <c r="G21" s="7"/>
      <c r="H21" s="3"/>
      <c r="I21" s="9"/>
    </row>
    <row r="22" spans="1:9" x14ac:dyDescent="0.3">
      <c r="B22" s="4"/>
      <c r="C22" s="4"/>
      <c r="D22" s="5"/>
      <c r="E22" s="6"/>
      <c r="F22" s="6"/>
      <c r="G22" s="7"/>
      <c r="H22" s="3"/>
      <c r="I22" s="9"/>
    </row>
    <row r="23" spans="1:9" x14ac:dyDescent="0.3">
      <c r="A23" s="4"/>
      <c r="B23" s="4"/>
      <c r="C23" s="4"/>
      <c r="D23" s="5"/>
      <c r="E23" s="6"/>
      <c r="F23" s="6"/>
      <c r="G23" s="7"/>
      <c r="H23" s="8"/>
      <c r="I23" s="9"/>
    </row>
    <row r="24" spans="1:9" x14ac:dyDescent="0.3">
      <c r="A24" s="4"/>
      <c r="B24" s="4"/>
      <c r="C24" s="4"/>
      <c r="D24" s="5"/>
      <c r="E24" s="6"/>
      <c r="F24" s="6"/>
      <c r="G24" s="7"/>
      <c r="H24" s="8"/>
      <c r="I24" s="9"/>
    </row>
    <row r="25" spans="1:9" x14ac:dyDescent="0.3">
      <c r="A25" s="4"/>
      <c r="B25" s="4"/>
      <c r="C25" s="4"/>
      <c r="D25" s="5"/>
      <c r="E25" s="6"/>
      <c r="F25" s="6"/>
      <c r="G25" s="7"/>
      <c r="H25" s="8"/>
      <c r="I25" s="9"/>
    </row>
    <row r="26" spans="1:9" x14ac:dyDescent="0.3">
      <c r="A26" s="4"/>
      <c r="B26" s="4"/>
      <c r="C26" s="4"/>
      <c r="D26" s="5"/>
      <c r="E26" s="6"/>
      <c r="F26" s="6"/>
      <c r="G26" s="7"/>
      <c r="H26" s="8"/>
      <c r="I26" s="9"/>
    </row>
    <row r="27" spans="1:9" x14ac:dyDescent="0.3">
      <c r="A27" s="4"/>
      <c r="B27" s="4"/>
      <c r="C27" s="4"/>
      <c r="D27" s="5"/>
      <c r="E27" s="6"/>
      <c r="F27" s="6"/>
      <c r="G27" s="7"/>
      <c r="H27" s="8"/>
      <c r="I27" s="9"/>
    </row>
    <row r="28" spans="1:9" x14ac:dyDescent="0.3">
      <c r="A28" s="4"/>
      <c r="B28" s="4"/>
      <c r="C28" s="4"/>
      <c r="D28" s="5"/>
      <c r="E28" s="6"/>
      <c r="F28" s="6"/>
      <c r="G28" s="7"/>
      <c r="H28" s="8"/>
      <c r="I28" s="9"/>
    </row>
    <row r="29" spans="1:9" x14ac:dyDescent="0.3">
      <c r="A29" s="4"/>
      <c r="B29" s="4"/>
      <c r="C29" s="4"/>
      <c r="D29" s="5"/>
      <c r="E29" s="6"/>
      <c r="F29" s="6"/>
      <c r="G29" s="7"/>
      <c r="H29" s="8"/>
      <c r="I29" s="9"/>
    </row>
    <row r="30" spans="1:9" x14ac:dyDescent="0.3">
      <c r="A30" s="4"/>
      <c r="B30" s="4"/>
      <c r="C30" s="4"/>
      <c r="D30" s="5"/>
      <c r="E30" s="6"/>
      <c r="F30" s="6"/>
      <c r="G30" s="7"/>
      <c r="H30" s="8"/>
      <c r="I30" s="9"/>
    </row>
    <row r="31" spans="1:9" x14ac:dyDescent="0.3">
      <c r="A31" s="4"/>
      <c r="B31" s="4"/>
      <c r="C31" s="4"/>
      <c r="D31" s="5"/>
      <c r="E31" s="6"/>
      <c r="F31" s="6"/>
      <c r="G31" s="7"/>
      <c r="H31" s="8"/>
      <c r="I31" s="9"/>
    </row>
    <row r="32" spans="1:9" x14ac:dyDescent="0.3">
      <c r="A32" s="4"/>
      <c r="B32" s="4"/>
      <c r="C32" s="4"/>
      <c r="D32" s="5"/>
      <c r="E32" s="6"/>
      <c r="F32" s="6"/>
      <c r="G32" s="7"/>
      <c r="H32" s="8"/>
      <c r="I32" s="9"/>
    </row>
    <row r="33" spans="1:9" x14ac:dyDescent="0.3">
      <c r="A33" s="4"/>
      <c r="B33" s="4"/>
      <c r="C33" s="4"/>
      <c r="D33" s="5"/>
      <c r="E33" s="6"/>
      <c r="F33" s="6"/>
      <c r="G33" s="7"/>
      <c r="H33" s="8"/>
      <c r="I33" s="9"/>
    </row>
    <row r="34" spans="1:9" x14ac:dyDescent="0.3">
      <c r="A34" s="4"/>
      <c r="B34" s="4"/>
      <c r="C34" s="4"/>
      <c r="D34" s="5"/>
      <c r="E34" s="6"/>
      <c r="F34" s="6"/>
      <c r="G34" s="7"/>
      <c r="H34" s="8"/>
      <c r="I34" s="9"/>
    </row>
    <row r="35" spans="1:9" x14ac:dyDescent="0.3">
      <c r="A35" s="4"/>
      <c r="B35" s="4"/>
      <c r="C35" s="4"/>
      <c r="D35" s="5"/>
      <c r="E35" s="6"/>
      <c r="F35" s="6"/>
      <c r="G35" s="7"/>
      <c r="H35" s="8"/>
      <c r="I35" s="9"/>
    </row>
    <row r="36" spans="1:9" x14ac:dyDescent="0.3">
      <c r="A36" s="4"/>
      <c r="B36" s="4"/>
      <c r="C36" s="4"/>
      <c r="D36" s="5"/>
      <c r="E36" s="6"/>
      <c r="F36" s="6"/>
      <c r="G36" s="7"/>
      <c r="H36" s="8"/>
      <c r="I36" s="9"/>
    </row>
    <row r="37" spans="1:9" x14ac:dyDescent="0.3">
      <c r="A37" s="4"/>
      <c r="B37" s="4"/>
      <c r="C37" s="4"/>
      <c r="D37" s="5"/>
      <c r="E37" s="6"/>
      <c r="F37" s="6"/>
      <c r="G37" s="7"/>
      <c r="H37" s="8"/>
      <c r="I37" s="9"/>
    </row>
    <row r="38" spans="1:9" x14ac:dyDescent="0.3">
      <c r="A38" s="4"/>
      <c r="B38" s="4"/>
      <c r="C38" s="4"/>
      <c r="D38" s="5"/>
      <c r="E38" s="6"/>
      <c r="F38" s="6"/>
      <c r="G38" s="7"/>
      <c r="H38" s="8"/>
      <c r="I38" s="9"/>
    </row>
    <row r="39" spans="1:9" x14ac:dyDescent="0.3">
      <c r="A39" s="4"/>
      <c r="B39" s="4"/>
      <c r="C39" s="4"/>
      <c r="D39" s="5"/>
      <c r="E39" s="6"/>
      <c r="F39" s="6"/>
      <c r="G39" s="7"/>
      <c r="H39" s="8"/>
      <c r="I39" s="9"/>
    </row>
    <row r="40" spans="1:9" x14ac:dyDescent="0.3">
      <c r="C40" s="4"/>
      <c r="G40" s="7"/>
      <c r="H40" s="8"/>
      <c r="I40" s="9"/>
    </row>
  </sheetData>
  <sheetProtection algorithmName="SHA-512" hashValue="/vsJtQCDcV/4lkgMjy1+dL6/zp8PR1UwusYvtQfv3XpL1IeMUMRL5C+694j9fYUQoPltBdM179l8tHz9+ndbfw==" saltValue="8NURJJRI1ZkSgGgkMo+rWw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:A14" numberStoredAsText="1"/>
    <ignoredError sqref="G14 I1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B5" sqref="B5"/>
    </sheetView>
  </sheetViews>
  <sheetFormatPr baseColWidth="10" defaultColWidth="11.44140625" defaultRowHeight="14.4" x14ac:dyDescent="0.3"/>
  <cols>
    <col min="2" max="2" width="67.6640625" customWidth="1"/>
  </cols>
  <sheetData>
    <row r="1" spans="2:2" ht="15" thickBot="1" x14ac:dyDescent="0.35">
      <c r="B1" s="1" t="s">
        <v>30</v>
      </c>
    </row>
    <row r="2" spans="2:2" ht="15" thickBot="1" x14ac:dyDescent="0.35">
      <c r="B2" s="1" t="s">
        <v>31</v>
      </c>
    </row>
    <row r="3" spans="2:2" ht="15" thickBot="1" x14ac:dyDescent="0.35">
      <c r="B3" s="1" t="s">
        <v>32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36B117486650468329313898BB7A96" ma:contentTypeVersion="2" ma:contentTypeDescription="Crear nuevo documento." ma:contentTypeScope="" ma:versionID="e6cb906d5945a7d2eaa14441bad84f75">
  <xsd:schema xmlns:xsd="http://www.w3.org/2001/XMLSchema" xmlns:xs="http://www.w3.org/2001/XMLSchema" xmlns:p="http://schemas.microsoft.com/office/2006/metadata/properties" xmlns:ns2="4fd46784-a323-4a13-9ce7-d880620db668" targetNamespace="http://schemas.microsoft.com/office/2006/metadata/properties" ma:root="true" ma:fieldsID="2e6ed0d2df33fe970b89d78e8a2c15f2" ns2:_="">
    <xsd:import namespace="4fd46784-a323-4a13-9ce7-d880620db66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d46784-a323-4a13-9ce7-d880620db66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_dlc_DocId" ma:index="10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11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fd46784-a323-4a13-9ce7-d880620db668">RVE4WTQSMYQ2-1827405729-861</_dlc_DocId>
    <_dlc_DocIdUrl xmlns="4fd46784-a323-4a13-9ce7-d880620db668">
      <Url>https://espacios.metromadrid.es/sitios/ACTI/_layouts/15/DocIdRedir.aspx?ID=RVE4WTQSMYQ2-1827405729-861</Url>
      <Description>RVE4WTQSMYQ2-1827405729-861</Description>
    </_dlc_DocIdUrl>
    <SharedWithUsers xmlns="4fd46784-a323-4a13-9ce7-d880620db668">
      <UserInfo>
        <DisplayName>Carbajo Calvo, Roberto</DisplayName>
        <AccountId>1786</AccountId>
        <AccountType/>
      </UserInfo>
      <UserInfo>
        <DisplayName>Aniz García, María Eugenia</DisplayName>
        <AccountId>318</AccountId>
        <AccountType/>
      </UserInfo>
    </SharedWithUsers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1EFE63A-37D1-4648-BD52-D57622BD15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d46784-a323-4a13-9ce7-d880620db6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53EAAA9-5CA9-4A6F-A756-75BBCFB1C1AC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DA8A7E84-EC2F-48E3-A1FB-3554E872B42B}">
  <ds:schemaRefs>
    <ds:schemaRef ds:uri="4fd46784-a323-4a13-9ce7-d880620db668"/>
    <ds:schemaRef ds:uri="http://www.w3.org/XML/1998/namespace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purl.org/dc/dcmitype/"/>
    <ds:schemaRef ds:uri="http://schemas.openxmlformats.org/package/2006/metadata/core-properties"/>
  </ds:schemaRefs>
</ds:datastoreItem>
</file>

<file path=customXml/itemProps4.xml><?xml version="1.0" encoding="utf-8"?>
<ds:datastoreItem xmlns:ds="http://schemas.openxmlformats.org/officeDocument/2006/customXml" ds:itemID="{9F44FB17-1FF8-4B15-B694-1685D58BA2C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dcterms:created xsi:type="dcterms:W3CDTF">2023-06-09T08:33:37Z</dcterms:created>
  <dcterms:modified xsi:type="dcterms:W3CDTF">2024-11-15T11:58:55Z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0x010100EA36B117486650468329313898BB7A96</vt:lpwstr>
  </property>
  <property fmtid="{D5CDD505-2E9C-101B-9397-08002B2CF9AE}" pid="3" name="_dlc_DocIdItemGuid">
    <vt:lpwstr>92dc4b35-97dd-40da-8f55-3ded6f971852</vt:lpwstr>
  </property>
  <property fmtid="{D5CDD505-2E9C-101B-9397-08002B2CF9AE}" pid="4" name="TaxKeyword">
    <vt:lpwstr/>
  </property>
</Properties>
</file>