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641879BC-6890-4668-B545-B609A6335DF1}" xr6:coauthVersionLast="47" xr6:coauthVersionMax="47" xr10:uidLastSave="{00000000-0000-0000-0000-000000000000}"/>
  <bookViews>
    <workbookView xWindow="-108" yWindow="-108" windowWidth="22320" windowHeight="131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G14" i="1"/>
  <c r="G15" i="1"/>
  <c r="I15" i="1"/>
  <c r="G16" i="1"/>
  <c r="I16" i="1"/>
  <c r="G17" i="1"/>
  <c r="I17" i="1"/>
  <c r="G18" i="1"/>
  <c r="I18" i="1"/>
  <c r="G19" i="1"/>
  <c r="I19" i="1"/>
  <c r="I14" i="1"/>
  <c r="F7" i="1"/>
  <c r="H3" i="1" l="1"/>
  <c r="D5" i="1" l="1"/>
  <c r="D4" i="1"/>
  <c r="H5" i="1"/>
  <c r="H4" i="1"/>
  <c r="H6" i="1" l="1"/>
  <c r="H7" i="1" s="1"/>
  <c r="H8" i="1" s="1"/>
  <c r="D6" i="1"/>
  <c r="D7" i="1" s="1"/>
  <c r="D8" i="1" s="1"/>
</calcChain>
</file>

<file path=xl/sharedStrings.xml><?xml version="1.0" encoding="utf-8"?>
<sst xmlns="http://schemas.openxmlformats.org/spreadsheetml/2006/main" count="59" uniqueCount="50">
  <si>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</si>
  <si>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</si>
  <si>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</si>
  <si>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</si>
  <si>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</si>
  <si>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</si>
  <si>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</si>
  <si>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</si>
  <si>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</si>
  <si>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</si>
  <si>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</si>
  <si>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</si>
  <si>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</si>
  <si>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</si>
  <si>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</si>
  <si>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</si>
  <si>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</si>
  <si>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</si>
  <si>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</si>
  <si>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</si>
  <si>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</si>
  <si>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</si>
  <si>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</si>
  <si>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</si>
  <si>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</si>
  <si>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</si>
  <si>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</si>
  <si>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</si>
  <si>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</si>
  <si>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</si>
  <si>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</si>
  <si>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>1</t>
  </si>
  <si>
    <t>1.1</t>
  </si>
  <si>
    <t>UD</t>
  </si>
  <si>
    <t>P202401006_1</t>
  </si>
  <si>
    <t>E202400284</t>
  </si>
  <si>
    <t>E202400284 SUMINISTRO E INSTALACIÓN DE 12 EQUIPOS DE ASPIRACIÓN Y FILTRACIÓN DE HUMOS</t>
  </si>
  <si>
    <t>SUMINISTRO E INSTALACIÓN DE 2 EQUIPOS DE ASPIRACIÓN Y FILTRACIÓN DE HUMOS Y LOS CONSUMIBLES DE DICHOS EQUIPOS PARA UN AÑO DE FUNCIONAMIENTO. Depósito de Canillejas.</t>
  </si>
  <si>
    <t>P202401006_2</t>
  </si>
  <si>
    <t>SUMINISTRO E INSTALACIÓN DE 2 EQUIPOS DE ASPIRACIÓN Y FILTRACIÓN DE HUMOS Y LOS CONSUMIBLES DE DICHOS EQUIPOS PARA UN AÑO DE FUNCIONAMIENTO. Depósito de  Cuatro vientos.</t>
  </si>
  <si>
    <t>P202401006_3</t>
  </si>
  <si>
    <t>SUMINISTRO E INSTALACIÓN DE 2 EQUIPOS DE ASPIRACIÓN Y FILTRACIÓN DE HUMOS Y LOS CONSUMIBLES DE DICHOS EQUIPOS PARA UN AÑO DE FUNCIONAMIENTO. Depósito de  Laguna.</t>
  </si>
  <si>
    <t>P202401006_4</t>
  </si>
  <si>
    <t>SUMINISTRO E INSTALACIÓN DE 2 EQUIPOS DE ASPIRACIÓN Y FILTRACIÓN DE HUMOS Y LOS CONSUMIBLES DE DICHOS EQUIPOS PARA UN AÑO DE FUNCIONAMIENTO. Depósito de Villaverde.</t>
  </si>
  <si>
    <t>P202401006_5</t>
  </si>
  <si>
    <t>SUMINISTRO E INSTALACIÓN DE 2 EQUIPOS DE ASPIRACIÓN Y FILTRACIÓN DE HUMOS Y LOS CONSUMIBLES DE DICHOS EQUIPOS PARA UN AÑO DE FUNCIONAMIENTO. Depósito de Hortaleza.</t>
  </si>
  <si>
    <t>P202401006_6</t>
  </si>
  <si>
    <t>SUMINISTRO E INSTALACIÓN DE 2 EQUIPOS DE ASPIRACIÓN Y FILTRACIÓN DE HUMOS Y LOS CONSUMIBLES DE DICHOS EQUIPOS PARA UN AÑO DE FUNCIONAMIENTO. Depósito de Sacedal.</t>
  </si>
  <si>
    <t>273/M3280</t>
  </si>
  <si>
    <t>273/M3280 Adecuación ventilación Depósitos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</si>
</sst>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" fontId="3" fillId="0" borderId="0" xfId="0" applyNumberFormat="1" applyFon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" fontId="3" fillId="0" borderId="0" xfId="0" applyNumberFormat="1" applyFont="1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9"/>
  <sheetViews>
    <sheetView tabSelected="1" workbookViewId="0">
      <selection activeCell="B13" sqref="B13"/>
    </sheetView>
  </sheetViews>
  <sheetFormatPr baseColWidth="10" defaultColWidth="11.44140625" defaultRowHeight="14.4" x14ac:dyDescent="0.3"/>
  <cols>
    <col min="1" max="1" width="19.5546875" customWidth="1"/>
    <col min="2" max="2" width="13" bestFit="1" customWidth="1"/>
    <col min="3" max="3" width="65.21875" bestFit="1" customWidth="1"/>
    <col min="4" max="4" width="16" bestFit="1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1</v>
      </c>
    </row>
    <row r="3" spans="1:9" ht="15" customHeight="1" thickBot="1" x14ac:dyDescent="0.35">
      <c r="A3" s="33" t="s">
        <v>3</v>
      </c>
      <c r="B3" s="34"/>
      <c r="C3" s="35"/>
      <c r="D3" s="9">
        <f>SUM(G14:G19)</f>
        <v>243478.32</v>
      </c>
      <c r="E3" s="33" t="s">
        <v>4</v>
      </c>
      <c r="F3" s="34"/>
      <c r="G3" s="35"/>
      <c r="H3" s="9">
        <f>SUM(I:I)</f>
        <v>0</v>
      </c>
    </row>
    <row r="4" spans="1:9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14608.7</v>
      </c>
      <c r="E4" s="14" t="s">
        <v>7</v>
      </c>
      <c r="F4" s="3">
        <v>0</v>
      </c>
      <c r="G4" s="12" t="s">
        <v>6</v>
      </c>
      <c r="H4" s="13">
        <f>ROUND($H$3*F4,2)</f>
        <v>0</v>
      </c>
    </row>
    <row r="5" spans="1:9" ht="15" thickBot="1" x14ac:dyDescent="0.35">
      <c r="A5" s="10" t="s">
        <v>8</v>
      </c>
      <c r="B5" s="11">
        <v>0.09</v>
      </c>
      <c r="C5" s="12" t="s">
        <v>9</v>
      </c>
      <c r="D5" s="13">
        <f>ROUND($D$3*B5,2)</f>
        <v>21913.05</v>
      </c>
      <c r="E5" s="14" t="s">
        <v>10</v>
      </c>
      <c r="F5" s="3">
        <v>0</v>
      </c>
      <c r="G5" s="12" t="s">
        <v>9</v>
      </c>
      <c r="H5" s="13">
        <f>ROUND($H$3*F5,2)</f>
        <v>0</v>
      </c>
    </row>
    <row r="6" spans="1:9" ht="15" thickBot="1" x14ac:dyDescent="0.35">
      <c r="A6" s="36" t="s">
        <v>11</v>
      </c>
      <c r="B6" s="37"/>
      <c r="C6" s="38"/>
      <c r="D6" s="13">
        <f>SUM(D3:D5)</f>
        <v>280000.07</v>
      </c>
      <c r="E6" s="36" t="s">
        <v>12</v>
      </c>
      <c r="F6" s="37"/>
      <c r="G6" s="38"/>
      <c r="H6" s="13">
        <f>SUM(H3:H5)</f>
        <v>0</v>
      </c>
    </row>
    <row r="7" spans="1:9" ht="15" thickBot="1" x14ac:dyDescent="0.35">
      <c r="A7" s="15" t="s">
        <v>13</v>
      </c>
      <c r="B7" s="16">
        <v>0.21</v>
      </c>
      <c r="C7" s="12" t="s">
        <v>14</v>
      </c>
      <c r="D7" s="13">
        <f>ROUND($D$6*B7,2)</f>
        <v>58800.01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" thickBot="1" x14ac:dyDescent="0.35">
      <c r="A8" s="39" t="s">
        <v>15</v>
      </c>
      <c r="B8" s="40"/>
      <c r="C8" s="41"/>
      <c r="D8" s="19">
        <f>SUM(D6:D7)</f>
        <v>338800.08</v>
      </c>
      <c r="E8" s="39" t="s">
        <v>16</v>
      </c>
      <c r="F8" s="40"/>
      <c r="G8" s="41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1" t="s">
        <v>17</v>
      </c>
      <c r="G10" s="32"/>
      <c r="H10" s="31" t="s">
        <v>18</v>
      </c>
      <c r="I10" s="32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ht="28.8" x14ac:dyDescent="0.3">
      <c r="A12" s="23" t="s">
        <v>31</v>
      </c>
      <c r="B12" s="23" t="s">
        <v>35</v>
      </c>
      <c r="C12" s="24" t="s">
        <v>36</v>
      </c>
      <c r="D12" s="23"/>
      <c r="E12" s="25"/>
      <c r="F12" s="25"/>
      <c r="G12" s="26"/>
      <c r="H12" s="27"/>
      <c r="I12" s="28"/>
    </row>
    <row r="13" spans="1:9" x14ac:dyDescent="0.3">
      <c r="A13" s="23" t="s">
        <v>32</v>
      </c>
      <c r="B13" s="23" t="s">
        <v>48</v>
      </c>
      <c r="C13" s="23" t="s">
        <v>49</v>
      </c>
      <c r="D13" s="29"/>
      <c r="E13" s="25"/>
      <c r="F13" s="25"/>
      <c r="G13" s="26"/>
      <c r="H13" s="27"/>
      <c r="I13" s="28"/>
    </row>
    <row r="14" spans="1:9" ht="43.2" x14ac:dyDescent="0.3">
      <c r="B14" t="s">
        <v>34</v>
      </c>
      <c r="C14" s="30" t="s">
        <v>37</v>
      </c>
      <c r="D14" t="s">
        <v>33</v>
      </c>
      <c r="E14" s="5">
        <v>2</v>
      </c>
      <c r="F14" s="5">
        <v>20289.86</v>
      </c>
      <c r="G14" s="26">
        <f>F14*E14</f>
        <v>40579.72</v>
      </c>
      <c r="H14" s="2"/>
      <c r="I14" s="28">
        <f t="shared" ref="I14" si="0">ROUND(E14*H14,2)</f>
        <v>0</v>
      </c>
    </row>
    <row r="15" spans="1:9" ht="43.2" x14ac:dyDescent="0.3">
      <c r="B15" t="s">
        <v>38</v>
      </c>
      <c r="C15" s="30" t="s">
        <v>39</v>
      </c>
      <c r="D15" t="s">
        <v>33</v>
      </c>
      <c r="E15" s="5">
        <v>2</v>
      </c>
      <c r="F15" s="5">
        <v>20289.86</v>
      </c>
      <c r="G15" s="26">
        <f t="shared" ref="G15:G19" si="1">F15*E15</f>
        <v>40579.72</v>
      </c>
      <c r="H15" s="2"/>
      <c r="I15" s="28">
        <f t="shared" ref="I15:I19" si="2">ROUND(E15*H15,2)</f>
        <v>0</v>
      </c>
    </row>
    <row r="16" spans="1:9" ht="43.2" x14ac:dyDescent="0.3">
      <c r="B16" t="s">
        <v>40</v>
      </c>
      <c r="C16" s="30" t="s">
        <v>41</v>
      </c>
      <c r="D16" t="s">
        <v>33</v>
      </c>
      <c r="E16" s="5">
        <v>2</v>
      </c>
      <c r="F16" s="5">
        <v>20289.86</v>
      </c>
      <c r="G16" s="26">
        <f t="shared" si="1"/>
        <v>40579.72</v>
      </c>
      <c r="H16" s="2"/>
      <c r="I16" s="28">
        <f t="shared" si="2"/>
        <v>0</v>
      </c>
    </row>
    <row r="17" spans="2:9" ht="43.2" x14ac:dyDescent="0.3">
      <c r="B17" t="s">
        <v>42</v>
      </c>
      <c r="C17" s="30" t="s">
        <v>43</v>
      </c>
      <c r="D17" t="s">
        <v>33</v>
      </c>
      <c r="E17" s="5">
        <v>2</v>
      </c>
      <c r="F17" s="5">
        <v>20289.86</v>
      </c>
      <c r="G17" s="26">
        <f t="shared" si="1"/>
        <v>40579.72</v>
      </c>
      <c r="H17" s="2"/>
      <c r="I17" s="28">
        <f t="shared" si="2"/>
        <v>0</v>
      </c>
    </row>
    <row r="18" spans="2:9" ht="43.2" x14ac:dyDescent="0.3">
      <c r="B18" t="s">
        <v>44</v>
      </c>
      <c r="C18" s="30" t="s">
        <v>45</v>
      </c>
      <c r="D18" t="s">
        <v>33</v>
      </c>
      <c r="E18" s="5">
        <v>2</v>
      </c>
      <c r="F18" s="5">
        <v>20289.86</v>
      </c>
      <c r="G18" s="26">
        <f t="shared" si="1"/>
        <v>40579.72</v>
      </c>
      <c r="H18" s="2"/>
      <c r="I18" s="28">
        <f t="shared" si="2"/>
        <v>0</v>
      </c>
    </row>
    <row r="19" spans="2:9" ht="43.2" x14ac:dyDescent="0.3">
      <c r="B19" t="s">
        <v>46</v>
      </c>
      <c r="C19" s="30" t="s">
        <v>47</v>
      </c>
      <c r="D19" t="s">
        <v>33</v>
      </c>
      <c r="E19" s="5">
        <v>2</v>
      </c>
      <c r="F19" s="5">
        <v>20289.86</v>
      </c>
      <c r="G19" s="26">
        <f t="shared" si="1"/>
        <v>40579.72</v>
      </c>
      <c r="H19" s="2"/>
      <c r="I19" s="28">
        <f t="shared" si="2"/>
        <v>0</v>
      </c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I14" unlockedFormula="1"/>
    <ignoredError sqref="A12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28</v>
      </c>
    </row>
    <row r="2" spans="2:2" ht="15" thickBot="1" x14ac:dyDescent="0.35">
      <c r="B2" s="1" t="s">
        <v>29</v>
      </c>
    </row>
    <row r="3" spans="2:2" ht="15" thickBot="1" x14ac:dyDescent="0.35">
      <c r="B3" s="1" t="s">
        <v>30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2024-11-12T11:32:30Z</dcterms:created>
  <dcterms:modified xsi:type="dcterms:W3CDTF">2025-02-13T10:02:09Z</dcterms:modified>
  <cp:category/>
  <cp:contentStatus/>
</cp:coreProperties>
</file>