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1DF1A49C-A75F-4D04-A35C-CED80F4D7202}" xr6:coauthVersionLast="47" xr6:coauthVersionMax="47" xr10:uidLastSave="{00000000-0000-0000-0000-000000000000}"/>
  <bookViews>
    <workbookView xWindow="-26192" yWindow="-109" windowWidth="26301" windowHeight="14305" tabRatio="610" xr2:uid="{00000000-000D-0000-FFFF-FFFF00000000}"/>
  </bookViews>
  <sheets>
    <sheet name="ANEXO II" sheetId="2" r:id="rId1"/>
  </sheets>
  <definedNames>
    <definedName name="_xlnm._FilterDatabase" localSheetId="0" hidden="1">'ANEXO II'!$A$1:$I$22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 i="2" l="1"/>
  <c r="I4" i="2"/>
  <c r="I5" i="2"/>
  <c r="I6" i="2"/>
  <c r="I7" i="2"/>
  <c r="I8" i="2"/>
  <c r="I9" i="2"/>
  <c r="I10" i="2"/>
  <c r="I11" i="2"/>
  <c r="I12" i="2"/>
  <c r="I13" i="2"/>
  <c r="I14" i="2"/>
  <c r="I15" i="2"/>
  <c r="I16" i="2"/>
  <c r="I17" i="2"/>
  <c r="I18" i="2"/>
  <c r="I19" i="2"/>
  <c r="I2" i="2" l="1"/>
  <c r="I20" i="2" l="1"/>
  <c r="I21" i="2" s="1"/>
  <c r="I22" i="2" s="1"/>
</calcChain>
</file>

<file path=xl/sharedStrings.xml><?xml version="1.0" encoding="utf-8"?>
<sst xmlns="http://schemas.openxmlformats.org/spreadsheetml/2006/main" count="65" uniqueCount="41">
  <si>
    <t>POS</t>
  </si>
  <si>
    <t>REF. METRO</t>
  </si>
  <si>
    <t>DENOMINACIÓN</t>
  </si>
  <si>
    <t>IMPORTE DEL IVA</t>
  </si>
  <si>
    <t>UN</t>
  </si>
  <si>
    <t>PAQ</t>
  </si>
  <si>
    <t>Por unidad</t>
  </si>
  <si>
    <t>CAJA REUTILIZABLE 315X225X150 EXT</t>
  </si>
  <si>
    <t>BOBINA ETIQUETAS MAT. MOVAL (45x25)</t>
  </si>
  <si>
    <t>ETIQUETA COMPONENTE NO UTIL 75x40mm</t>
  </si>
  <si>
    <t>ROLLO CINTA ADH. PVC 50mm. X 66m. ROMBO</t>
  </si>
  <si>
    <t>IMPORTE OFERTADO (SIN IVA)</t>
  </si>
  <si>
    <t>IMPORTE OFERTADO (IVA INCLUIDO)</t>
  </si>
  <si>
    <t xml:space="preserve">CANTIDAD </t>
  </si>
  <si>
    <t>Por paquete 
de 36 unidades</t>
  </si>
  <si>
    <t>CAJA DE CARTON 430X310X300 mm.(PAQ 20un)</t>
  </si>
  <si>
    <t>CAJA CARTON DE 200X150X200 mm.   (25 un)</t>
  </si>
  <si>
    <t>PQTE 100 BOLSAS PLAST TRANS 100X200 T150</t>
  </si>
  <si>
    <t>PAQ 50U BOLSA BURB.C6 250X260X40 ANTIEST</t>
  </si>
  <si>
    <t>ROLLO FILM BURBUJA MEDIANA DE 180X1 MTS</t>
  </si>
  <si>
    <t>PINZA METAL.FLEJE 16mm FOSFAT(BOL 100Un)</t>
  </si>
  <si>
    <t>ROLLO CINTA DE FLEJE ANCHO DE 16 mm</t>
  </si>
  <si>
    <t>ROLLO FLEJE FLEJADORA AUTOMATICA 16 mm</t>
  </si>
  <si>
    <t>ROLLO FLEJE FLEJADORA AUTOMATICA 19 mm</t>
  </si>
  <si>
    <t>ROLLO CINTA ADHESIVA DE PAPEL KRAFT</t>
  </si>
  <si>
    <t>BOBINA ETIQUETAS EM MOVAL (45 X 76,2)</t>
  </si>
  <si>
    <t>BOBINA ETIQUETA BULTO (70x103)</t>
  </si>
  <si>
    <t>CAJA DE CARTON TIPO SOBRE</t>
  </si>
  <si>
    <t>ROLLO ETIQUETAS RECARGA Y RECAUDACION</t>
  </si>
  <si>
    <t>CAJ</t>
  </si>
  <si>
    <t>ROL</t>
  </si>
  <si>
    <t>Por paquete 
de 20 unidades</t>
  </si>
  <si>
    <t>PRECIO UNITARIO (*)
(Por unidad, paquete, caja, rollo, según corresponda)</t>
  </si>
  <si>
    <t>Por paquete 
de 25 unidades</t>
  </si>
  <si>
    <t>por caja de 1.000 unidades
(cada caja contendrá 10 bolsas de 100 unidades)</t>
  </si>
  <si>
    <t>PRECIO MÁXIMO UNITARIO</t>
  </si>
  <si>
    <t>Por unidad
(cada unidad corresponde con un paquete de 50 sobres)</t>
  </si>
  <si>
    <t>Por unidad
(cada unidad corresponde con un paquete de 100 bolsas)</t>
  </si>
  <si>
    <t>Por rollo o pack 500 en zig-zag</t>
  </si>
  <si>
    <t>VALOR OFERTADO
 (SIN IVA)</t>
  </si>
  <si>
    <r>
      <rPr>
        <b/>
        <i/>
        <sz val="10"/>
        <color theme="1"/>
        <rFont val="Calibri"/>
        <family val="2"/>
        <scheme val="minor"/>
      </rPr>
      <t xml:space="preserve"> (*) A tener en consideración: </t>
    </r>
    <r>
      <rPr>
        <i/>
        <sz val="10"/>
        <color theme="1"/>
        <rFont val="Calibri"/>
        <family val="2"/>
        <scheme val="minor"/>
      </rPr>
      <t xml:space="preserve">
• El Anexo II OFERTA ECONÓMICA está preparado para calcular automáticamente el importe total de la oferta económica.
• El precio unitario ofertado para todas las referencias se realizará según su condición de embalaje (unidad, paquetes, cajas, rollos, según corresponda), es decir, si se solicitan paquetes, el precio ofertado a indicar será para cada paquete.
• No se admitirán ofertas con precios unitarios con más de dos cifras decimales.
</t>
    </r>
    <r>
      <rPr>
        <i/>
        <u/>
        <sz val="10"/>
        <color theme="1"/>
        <rFont val="Calibri"/>
        <family val="2"/>
        <scheme val="minor"/>
      </rPr>
      <t>• El precio ofertado en cada partida y/o unidad no puede superar el precio unitario máximo indicado.</t>
    </r>
    <r>
      <rPr>
        <i/>
        <sz val="10"/>
        <color theme="1"/>
        <rFont val="Calibri"/>
        <family val="2"/>
        <scheme val="minor"/>
      </rPr>
      <t xml:space="preserve">
• Los oferentes deberán presentar cotización por TODAS Y CADA UNA de las posiciones que componen el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</si>
</sst>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10" x14ac:knownFonts="1">
    <font>
      <sz val="11"/>
      <color theme="1"/>
      <name val="Calibri"/>
      <family val="2"/>
      <scheme val="minor"/>
    </font>
    <font>
      <sz val="11"/>
      <color theme="1"/>
      <name val="Calibri"/>
      <family val="2"/>
      <scheme val="minor"/>
    </font>
    <font>
      <b/>
      <sz val="11"/>
      <color rgb="FFFFFFFF"/>
      <name val="Calibri"/>
      <family val="2"/>
      <scheme val="minor"/>
    </font>
    <font>
      <b/>
      <i/>
      <sz val="11"/>
      <color theme="1"/>
      <name val="Calibri"/>
      <family val="2"/>
      <scheme val="minor"/>
    </font>
    <font>
      <sz val="10"/>
      <name val="Calibri"/>
      <family val="2"/>
      <scheme val="minor"/>
    </font>
    <font>
      <sz val="10"/>
      <name val="Calibri"/>
      <family val="2"/>
    </font>
    <font>
      <sz val="10"/>
      <color theme="1"/>
      <name val="Calibri"/>
      <family val="2"/>
      <scheme val="minor"/>
    </font>
    <font>
      <i/>
      <sz val="10"/>
      <color theme="1"/>
      <name val="Calibri"/>
      <family val="2"/>
      <scheme val="minor"/>
    </font>
    <font>
      <b/>
      <i/>
      <sz val="10"/>
      <color theme="1"/>
      <name val="Calibri"/>
      <family val="2"/>
      <scheme val="minor"/>
    </font>
    <font>
      <i/>
      <u/>
      <sz val="10"/>
      <color theme="1"/>
      <name val="Calibri"/>
      <family val="2"/>
      <scheme val="minor"/>
    </font>
  </fonts>
  <fills count="5">
    <fill>
      <patternFill patternType="none"/>
    </fill>
    <fill>
      <patternFill patternType="gray125"/>
    </fill>
    <fill>
      <patternFill patternType="solid">
        <fgColor rgb="FF4F81BD"/>
        <bgColor indexed="64"/>
      </patternFill>
    </fill>
    <fill>
      <patternFill patternType="solid">
        <fgColor theme="3" tint="0.79998168889431442"/>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24">
    <xf numFmtId="0" fontId="0" fillId="0" borderId="0" xfId="0"/>
    <xf numFmtId="164" fontId="4" fillId="0" borderId="1" xfId="1" applyNumberFormat="1" applyFont="1" applyBorder="1" applyAlignment="1" applyProtection="1">
      <alignment horizontal="center" vertical="center" wrapText="1"/>
      <protection locked="0"/>
    </xf>
    <xf numFmtId="44" fontId="4" fillId="4" borderId="1" xfId="1" applyFont="1" applyFill="1" applyBorder="1" applyAlignment="1" applyProtection="1">
      <alignment horizontal="center" vertical="center" wrapText="1"/>
    </xf>
    <xf numFmtId="8" fontId="4" fillId="4" borderId="1" xfId="1"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xf>
    <xf numFmtId="0" fontId="2"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0" fontId="0" fillId="0" borderId="0" xfId="0" applyProtection="1"/>
    <xf numFmtId="0" fontId="5" fillId="4" borderId="1" xfId="0" applyFont="1" applyFill="1" applyBorder="1" applyAlignment="1" applyProtection="1">
      <alignment horizontal="center" vertical="center" wrapText="1"/>
    </xf>
    <xf numFmtId="0" fontId="5" fillId="4" borderId="1" xfId="0" applyFont="1" applyFill="1" applyBorder="1" applyAlignment="1" applyProtection="1">
      <alignment horizontal="center" vertical="center"/>
    </xf>
    <xf numFmtId="0" fontId="5" fillId="4" borderId="1" xfId="0" applyFont="1" applyFill="1" applyBorder="1" applyAlignment="1" applyProtection="1">
      <alignment horizontal="left" vertical="center"/>
    </xf>
    <xf numFmtId="0" fontId="5" fillId="4" borderId="1" xfId="0" applyFont="1" applyFill="1" applyBorder="1" applyAlignment="1" applyProtection="1">
      <alignment horizontal="left" vertical="center" wrapText="1"/>
    </xf>
    <xf numFmtId="0" fontId="6" fillId="4" borderId="1" xfId="0" applyFont="1" applyFill="1" applyBorder="1" applyAlignment="1" applyProtection="1">
      <alignment horizontal="center" vertical="center" wrapText="1"/>
    </xf>
    <xf numFmtId="0" fontId="2" fillId="2" borderId="1" xfId="0" applyFont="1" applyFill="1" applyBorder="1" applyAlignment="1" applyProtection="1">
      <alignment horizontal="right" vertical="center" wrapText="1"/>
    </xf>
    <xf numFmtId="44" fontId="3" fillId="3" borderId="1" xfId="0" applyNumberFormat="1" applyFont="1" applyFill="1" applyBorder="1" applyAlignment="1" applyProtection="1">
      <alignment vertical="center"/>
    </xf>
    <xf numFmtId="0" fontId="7" fillId="4" borderId="2" xfId="0" applyFont="1" applyFill="1" applyBorder="1" applyAlignment="1" applyProtection="1">
      <alignment horizontal="left" vertical="center" wrapText="1"/>
    </xf>
    <xf numFmtId="0" fontId="7" fillId="4" borderId="3" xfId="0" applyFont="1" applyFill="1" applyBorder="1" applyAlignment="1" applyProtection="1">
      <alignment horizontal="left" vertical="center" wrapText="1"/>
    </xf>
    <xf numFmtId="0" fontId="7" fillId="4" borderId="4" xfId="0" applyFont="1" applyFill="1" applyBorder="1" applyAlignment="1" applyProtection="1">
      <alignment horizontal="left" vertical="center" wrapText="1"/>
    </xf>
    <xf numFmtId="0" fontId="7" fillId="4" borderId="5" xfId="0" applyFont="1" applyFill="1" applyBorder="1" applyAlignment="1" applyProtection="1">
      <alignment horizontal="left" vertical="center" wrapText="1"/>
    </xf>
    <xf numFmtId="0" fontId="7" fillId="4" borderId="0" xfId="0" applyFont="1" applyFill="1" applyAlignment="1" applyProtection="1">
      <alignment horizontal="left" vertical="center" wrapText="1"/>
    </xf>
    <xf numFmtId="0" fontId="7" fillId="4" borderId="6" xfId="0" applyFont="1" applyFill="1" applyBorder="1" applyAlignment="1" applyProtection="1">
      <alignment horizontal="left" vertical="center" wrapText="1"/>
    </xf>
    <xf numFmtId="0" fontId="7" fillId="4" borderId="7" xfId="0" applyFont="1" applyFill="1" applyBorder="1" applyAlignment="1" applyProtection="1">
      <alignment horizontal="left" vertical="center" wrapText="1"/>
    </xf>
    <xf numFmtId="0" fontId="7" fillId="4" borderId="8" xfId="0" applyFont="1" applyFill="1" applyBorder="1" applyAlignment="1" applyProtection="1">
      <alignment horizontal="left" vertical="center" wrapText="1"/>
    </xf>
    <xf numFmtId="0" fontId="7" fillId="4" borderId="9" xfId="0" applyFont="1" applyFill="1" applyBorder="1" applyAlignment="1" applyProtection="1">
      <alignment horizontal="lef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7"/>
  <sheetViews>
    <sheetView tabSelected="1" zoomScale="85" zoomScaleNormal="85" workbookViewId="0">
      <pane ySplit="1" topLeftCell="A2" activePane="bottomLeft" state="frozen"/>
      <selection pane="bottomLeft" activeCell="H2" sqref="H2"/>
    </sheetView>
  </sheetViews>
  <sheetFormatPr baseColWidth="10" defaultColWidth="11.5" defaultRowHeight="14.3" x14ac:dyDescent="0.25"/>
  <cols>
    <col min="1" max="1" width="4.5" style="7" bestFit="1" customWidth="1"/>
    <col min="2" max="2" width="11.5" style="7" bestFit="1" customWidth="1"/>
    <col min="3" max="3" width="43.625" style="7" bestFit="1" customWidth="1"/>
    <col min="4" max="5" width="8.75" style="7" customWidth="1"/>
    <col min="6" max="6" width="16.75" style="7" customWidth="1"/>
    <col min="7" max="7" width="18" style="7" customWidth="1"/>
    <col min="8" max="8" width="50.125" style="7" customWidth="1"/>
    <col min="9" max="9" width="16.375" style="7" customWidth="1"/>
    <col min="10" max="16384" width="11.5" style="7"/>
  </cols>
  <sheetData>
    <row r="1" spans="1:9" ht="60.45" customHeight="1" x14ac:dyDescent="0.25">
      <c r="A1" s="4" t="s">
        <v>0</v>
      </c>
      <c r="B1" s="4" t="s">
        <v>1</v>
      </c>
      <c r="C1" s="4" t="s">
        <v>2</v>
      </c>
      <c r="D1" s="5" t="s">
        <v>13</v>
      </c>
      <c r="E1" s="5"/>
      <c r="F1" s="6" t="s">
        <v>35</v>
      </c>
      <c r="G1" s="5" t="s">
        <v>32</v>
      </c>
      <c r="H1" s="5"/>
      <c r="I1" s="6" t="s">
        <v>39</v>
      </c>
    </row>
    <row r="2" spans="1:9" ht="30.6" customHeight="1" x14ac:dyDescent="0.25">
      <c r="A2" s="8">
        <v>1</v>
      </c>
      <c r="B2" s="9">
        <v>20902</v>
      </c>
      <c r="C2" s="10" t="s">
        <v>10</v>
      </c>
      <c r="D2" s="9">
        <v>65</v>
      </c>
      <c r="E2" s="9" t="s">
        <v>5</v>
      </c>
      <c r="F2" s="3">
        <v>71.28</v>
      </c>
      <c r="G2" s="1">
        <v>0</v>
      </c>
      <c r="H2" s="11" t="s">
        <v>14</v>
      </c>
      <c r="I2" s="2">
        <f>G2*D2</f>
        <v>0</v>
      </c>
    </row>
    <row r="3" spans="1:9" ht="30.6" customHeight="1" x14ac:dyDescent="0.25">
      <c r="A3" s="8">
        <v>2</v>
      </c>
      <c r="B3" s="9">
        <v>20909</v>
      </c>
      <c r="C3" s="10" t="s">
        <v>15</v>
      </c>
      <c r="D3" s="9">
        <v>250</v>
      </c>
      <c r="E3" s="12" t="s">
        <v>5</v>
      </c>
      <c r="F3" s="3">
        <v>13.2</v>
      </c>
      <c r="G3" s="1">
        <v>0</v>
      </c>
      <c r="H3" s="11" t="s">
        <v>31</v>
      </c>
      <c r="I3" s="2">
        <f t="shared" ref="I3:I19" si="0">G3*D3</f>
        <v>0</v>
      </c>
    </row>
    <row r="4" spans="1:9" ht="30.6" customHeight="1" x14ac:dyDescent="0.25">
      <c r="A4" s="8">
        <v>3</v>
      </c>
      <c r="B4" s="9">
        <v>20910</v>
      </c>
      <c r="C4" s="10" t="s">
        <v>16</v>
      </c>
      <c r="D4" s="9">
        <v>100</v>
      </c>
      <c r="E4" s="12" t="s">
        <v>5</v>
      </c>
      <c r="F4" s="3">
        <v>8.4</v>
      </c>
      <c r="G4" s="1">
        <v>0</v>
      </c>
      <c r="H4" s="11" t="s">
        <v>33</v>
      </c>
      <c r="I4" s="2">
        <f t="shared" si="0"/>
        <v>0</v>
      </c>
    </row>
    <row r="5" spans="1:9" ht="30.6" customHeight="1" x14ac:dyDescent="0.25">
      <c r="A5" s="8">
        <v>4</v>
      </c>
      <c r="B5" s="9">
        <v>20913</v>
      </c>
      <c r="C5" s="10" t="s">
        <v>17</v>
      </c>
      <c r="D5" s="9">
        <v>200</v>
      </c>
      <c r="E5" s="12" t="s">
        <v>4</v>
      </c>
      <c r="F5" s="3">
        <v>1.5</v>
      </c>
      <c r="G5" s="1">
        <v>0</v>
      </c>
      <c r="H5" s="11" t="s">
        <v>37</v>
      </c>
      <c r="I5" s="2">
        <f t="shared" si="0"/>
        <v>0</v>
      </c>
    </row>
    <row r="6" spans="1:9" ht="30.6" customHeight="1" x14ac:dyDescent="0.25">
      <c r="A6" s="8">
        <v>5</v>
      </c>
      <c r="B6" s="9">
        <v>20916</v>
      </c>
      <c r="C6" s="10" t="s">
        <v>18</v>
      </c>
      <c r="D6" s="9">
        <v>50</v>
      </c>
      <c r="E6" s="12" t="s">
        <v>4</v>
      </c>
      <c r="F6" s="3">
        <v>11.1</v>
      </c>
      <c r="G6" s="1">
        <v>0</v>
      </c>
      <c r="H6" s="11" t="s">
        <v>36</v>
      </c>
      <c r="I6" s="2">
        <f t="shared" si="0"/>
        <v>0</v>
      </c>
    </row>
    <row r="7" spans="1:9" ht="30.6" customHeight="1" x14ac:dyDescent="0.25">
      <c r="A7" s="8">
        <v>6</v>
      </c>
      <c r="B7" s="9">
        <v>20919</v>
      </c>
      <c r="C7" s="10" t="s">
        <v>19</v>
      </c>
      <c r="D7" s="9">
        <v>100</v>
      </c>
      <c r="E7" s="12" t="s">
        <v>4</v>
      </c>
      <c r="F7" s="3">
        <v>38.4</v>
      </c>
      <c r="G7" s="1">
        <v>0</v>
      </c>
      <c r="H7" s="11" t="s">
        <v>6</v>
      </c>
      <c r="I7" s="2">
        <f t="shared" si="0"/>
        <v>0</v>
      </c>
    </row>
    <row r="8" spans="1:9" ht="30.6" customHeight="1" x14ac:dyDescent="0.25">
      <c r="A8" s="8">
        <v>7</v>
      </c>
      <c r="B8" s="9">
        <v>20941</v>
      </c>
      <c r="C8" s="10" t="s">
        <v>20</v>
      </c>
      <c r="D8" s="9">
        <v>5</v>
      </c>
      <c r="E8" s="12" t="s">
        <v>29</v>
      </c>
      <c r="F8" s="3">
        <v>105.6</v>
      </c>
      <c r="G8" s="1">
        <v>0</v>
      </c>
      <c r="H8" s="11" t="s">
        <v>34</v>
      </c>
      <c r="I8" s="2">
        <f t="shared" si="0"/>
        <v>0</v>
      </c>
    </row>
    <row r="9" spans="1:9" ht="30.6" customHeight="1" x14ac:dyDescent="0.25">
      <c r="A9" s="8">
        <v>8</v>
      </c>
      <c r="B9" s="9">
        <v>20942</v>
      </c>
      <c r="C9" s="10" t="s">
        <v>21</v>
      </c>
      <c r="D9" s="9">
        <v>25</v>
      </c>
      <c r="E9" s="12" t="s">
        <v>4</v>
      </c>
      <c r="F9" s="3">
        <v>75</v>
      </c>
      <c r="G9" s="1">
        <v>0</v>
      </c>
      <c r="H9" s="11" t="s">
        <v>6</v>
      </c>
      <c r="I9" s="2">
        <f t="shared" si="0"/>
        <v>0</v>
      </c>
    </row>
    <row r="10" spans="1:9" ht="30.6" customHeight="1" x14ac:dyDescent="0.25">
      <c r="A10" s="8">
        <v>9</v>
      </c>
      <c r="B10" s="9">
        <v>20948</v>
      </c>
      <c r="C10" s="10" t="s">
        <v>7</v>
      </c>
      <c r="D10" s="9">
        <v>1800</v>
      </c>
      <c r="E10" s="12" t="s">
        <v>4</v>
      </c>
      <c r="F10" s="3">
        <v>3.54</v>
      </c>
      <c r="G10" s="1">
        <v>0</v>
      </c>
      <c r="H10" s="11" t="s">
        <v>6</v>
      </c>
      <c r="I10" s="2">
        <f t="shared" si="0"/>
        <v>0</v>
      </c>
    </row>
    <row r="11" spans="1:9" ht="30.6" customHeight="1" x14ac:dyDescent="0.25">
      <c r="A11" s="8">
        <v>10</v>
      </c>
      <c r="B11" s="9">
        <v>20950</v>
      </c>
      <c r="C11" s="10" t="s">
        <v>22</v>
      </c>
      <c r="D11" s="9">
        <v>10</v>
      </c>
      <c r="E11" s="12" t="s">
        <v>4</v>
      </c>
      <c r="F11" s="3">
        <v>66</v>
      </c>
      <c r="G11" s="1">
        <v>0</v>
      </c>
      <c r="H11" s="11" t="s">
        <v>6</v>
      </c>
      <c r="I11" s="2">
        <f t="shared" si="0"/>
        <v>0</v>
      </c>
    </row>
    <row r="12" spans="1:9" ht="30.6" customHeight="1" x14ac:dyDescent="0.25">
      <c r="A12" s="8">
        <v>11</v>
      </c>
      <c r="B12" s="9">
        <v>20951</v>
      </c>
      <c r="C12" s="10" t="s">
        <v>23</v>
      </c>
      <c r="D12" s="9">
        <v>5</v>
      </c>
      <c r="E12" s="12" t="s">
        <v>4</v>
      </c>
      <c r="F12" s="3">
        <v>54.12</v>
      </c>
      <c r="G12" s="1">
        <v>0</v>
      </c>
      <c r="H12" s="11" t="s">
        <v>6</v>
      </c>
      <c r="I12" s="2">
        <f t="shared" si="0"/>
        <v>0</v>
      </c>
    </row>
    <row r="13" spans="1:9" ht="30.6" customHeight="1" x14ac:dyDescent="0.25">
      <c r="A13" s="8">
        <v>12</v>
      </c>
      <c r="B13" s="9">
        <v>20954</v>
      </c>
      <c r="C13" s="10" t="s">
        <v>27</v>
      </c>
      <c r="D13" s="9">
        <v>50</v>
      </c>
      <c r="E13" s="12" t="s">
        <v>4</v>
      </c>
      <c r="F13" s="3">
        <v>2</v>
      </c>
      <c r="G13" s="1">
        <v>0</v>
      </c>
      <c r="H13" s="11" t="s">
        <v>6</v>
      </c>
      <c r="I13" s="2">
        <f t="shared" si="0"/>
        <v>0</v>
      </c>
    </row>
    <row r="14" spans="1:9" ht="30.6" customHeight="1" x14ac:dyDescent="0.25">
      <c r="A14" s="8">
        <v>13</v>
      </c>
      <c r="B14" s="9">
        <v>20955</v>
      </c>
      <c r="C14" s="10" t="s">
        <v>24</v>
      </c>
      <c r="D14" s="9">
        <v>1500</v>
      </c>
      <c r="E14" s="12" t="s">
        <v>4</v>
      </c>
      <c r="F14" s="3">
        <v>2</v>
      </c>
      <c r="G14" s="1">
        <v>0</v>
      </c>
      <c r="H14" s="11" t="s">
        <v>6</v>
      </c>
      <c r="I14" s="2">
        <f t="shared" si="0"/>
        <v>0</v>
      </c>
    </row>
    <row r="15" spans="1:9" ht="30.6" customHeight="1" x14ac:dyDescent="0.25">
      <c r="A15" s="8">
        <v>14</v>
      </c>
      <c r="B15" s="9">
        <v>60092</v>
      </c>
      <c r="C15" s="10" t="s">
        <v>28</v>
      </c>
      <c r="D15" s="9">
        <v>5</v>
      </c>
      <c r="E15" s="12" t="s">
        <v>4</v>
      </c>
      <c r="F15" s="3">
        <v>75</v>
      </c>
      <c r="G15" s="1">
        <v>0</v>
      </c>
      <c r="H15" s="11" t="s">
        <v>6</v>
      </c>
      <c r="I15" s="2">
        <f t="shared" si="0"/>
        <v>0</v>
      </c>
    </row>
    <row r="16" spans="1:9" ht="30.6" customHeight="1" x14ac:dyDescent="0.25">
      <c r="A16" s="8">
        <v>15</v>
      </c>
      <c r="B16" s="9">
        <v>60701</v>
      </c>
      <c r="C16" s="10" t="s">
        <v>8</v>
      </c>
      <c r="D16" s="9">
        <v>60</v>
      </c>
      <c r="E16" s="12" t="s">
        <v>4</v>
      </c>
      <c r="F16" s="3">
        <v>40.799999999999997</v>
      </c>
      <c r="G16" s="1">
        <v>0</v>
      </c>
      <c r="H16" s="11" t="s">
        <v>6</v>
      </c>
      <c r="I16" s="2">
        <f t="shared" si="0"/>
        <v>0</v>
      </c>
    </row>
    <row r="17" spans="1:9" ht="30.6" customHeight="1" x14ac:dyDescent="0.25">
      <c r="A17" s="8">
        <v>16</v>
      </c>
      <c r="B17" s="9">
        <v>60702</v>
      </c>
      <c r="C17" s="10" t="s">
        <v>25</v>
      </c>
      <c r="D17" s="9">
        <v>30</v>
      </c>
      <c r="E17" s="12" t="s">
        <v>4</v>
      </c>
      <c r="F17" s="3">
        <v>20.04</v>
      </c>
      <c r="G17" s="1">
        <v>0</v>
      </c>
      <c r="H17" s="11" t="s">
        <v>6</v>
      </c>
      <c r="I17" s="2">
        <f t="shared" si="0"/>
        <v>0</v>
      </c>
    </row>
    <row r="18" spans="1:9" ht="30.6" customHeight="1" x14ac:dyDescent="0.25">
      <c r="A18" s="8">
        <v>17</v>
      </c>
      <c r="B18" s="9">
        <v>60783</v>
      </c>
      <c r="C18" s="10" t="s">
        <v>26</v>
      </c>
      <c r="D18" s="9">
        <v>50</v>
      </c>
      <c r="E18" s="12" t="s">
        <v>4</v>
      </c>
      <c r="F18" s="3">
        <v>15</v>
      </c>
      <c r="G18" s="1">
        <v>0</v>
      </c>
      <c r="H18" s="11" t="s">
        <v>6</v>
      </c>
      <c r="I18" s="2">
        <f t="shared" si="0"/>
        <v>0</v>
      </c>
    </row>
    <row r="19" spans="1:9" ht="30.6" customHeight="1" x14ac:dyDescent="0.25">
      <c r="A19" s="8">
        <v>18</v>
      </c>
      <c r="B19" s="9">
        <v>62883</v>
      </c>
      <c r="C19" s="10" t="s">
        <v>9</v>
      </c>
      <c r="D19" s="9">
        <v>46</v>
      </c>
      <c r="E19" s="12" t="s">
        <v>30</v>
      </c>
      <c r="F19" s="3">
        <v>94.8</v>
      </c>
      <c r="G19" s="1">
        <v>0</v>
      </c>
      <c r="H19" s="11" t="s">
        <v>38</v>
      </c>
      <c r="I19" s="2">
        <f t="shared" si="0"/>
        <v>0</v>
      </c>
    </row>
    <row r="20" spans="1:9" ht="25.3" customHeight="1" x14ac:dyDescent="0.25">
      <c r="E20" s="13" t="s">
        <v>11</v>
      </c>
      <c r="F20" s="13"/>
      <c r="G20" s="13"/>
      <c r="H20" s="13"/>
      <c r="I20" s="14">
        <f>SUM(I2:I19)</f>
        <v>0</v>
      </c>
    </row>
    <row r="21" spans="1:9" ht="25.3" customHeight="1" x14ac:dyDescent="0.25">
      <c r="E21" s="13" t="s">
        <v>3</v>
      </c>
      <c r="F21" s="13"/>
      <c r="G21" s="13"/>
      <c r="H21" s="13"/>
      <c r="I21" s="14">
        <f>I20*0.21</f>
        <v>0</v>
      </c>
    </row>
    <row r="22" spans="1:9" ht="25.3" customHeight="1" x14ac:dyDescent="0.25">
      <c r="E22" s="13" t="s">
        <v>12</v>
      </c>
      <c r="F22" s="13"/>
      <c r="G22" s="13"/>
      <c r="H22" s="13"/>
      <c r="I22" s="14">
        <f>I21+I20</f>
        <v>0</v>
      </c>
    </row>
    <row r="26" spans="1:9" ht="14.95" thickBot="1" x14ac:dyDescent="0.3"/>
    <row r="27" spans="1:9" x14ac:dyDescent="0.25">
      <c r="C27" s="15" t="s">
        <v>40</v>
      </c>
      <c r="D27" s="16"/>
      <c r="E27" s="16"/>
      <c r="F27" s="16"/>
      <c r="G27" s="16"/>
      <c r="H27" s="16"/>
      <c r="I27" s="17"/>
    </row>
    <row r="28" spans="1:9" x14ac:dyDescent="0.25">
      <c r="C28" s="18"/>
      <c r="D28" s="19"/>
      <c r="E28" s="19"/>
      <c r="F28" s="19"/>
      <c r="G28" s="19"/>
      <c r="H28" s="19"/>
      <c r="I28" s="20"/>
    </row>
    <row r="29" spans="1:9" x14ac:dyDescent="0.25">
      <c r="C29" s="18"/>
      <c r="D29" s="19"/>
      <c r="E29" s="19"/>
      <c r="F29" s="19"/>
      <c r="G29" s="19"/>
      <c r="H29" s="19"/>
      <c r="I29" s="20"/>
    </row>
    <row r="30" spans="1:9" x14ac:dyDescent="0.25">
      <c r="C30" s="18"/>
      <c r="D30" s="19"/>
      <c r="E30" s="19"/>
      <c r="F30" s="19"/>
      <c r="G30" s="19"/>
      <c r="H30" s="19"/>
      <c r="I30" s="20"/>
    </row>
    <row r="31" spans="1:9" x14ac:dyDescent="0.25">
      <c r="C31" s="18"/>
      <c r="D31" s="19"/>
      <c r="E31" s="19"/>
      <c r="F31" s="19"/>
      <c r="G31" s="19"/>
      <c r="H31" s="19"/>
      <c r="I31" s="20"/>
    </row>
    <row r="32" spans="1:9" x14ac:dyDescent="0.25">
      <c r="C32" s="18"/>
      <c r="D32" s="19"/>
      <c r="E32" s="19"/>
      <c r="F32" s="19"/>
      <c r="G32" s="19"/>
      <c r="H32" s="19"/>
      <c r="I32" s="20"/>
    </row>
    <row r="33" spans="3:9" x14ac:dyDescent="0.25">
      <c r="C33" s="18"/>
      <c r="D33" s="19"/>
      <c r="E33" s="19"/>
      <c r="F33" s="19"/>
      <c r="G33" s="19"/>
      <c r="H33" s="19"/>
      <c r="I33" s="20"/>
    </row>
    <row r="34" spans="3:9" x14ac:dyDescent="0.25">
      <c r="C34" s="18"/>
      <c r="D34" s="19"/>
      <c r="E34" s="19"/>
      <c r="F34" s="19"/>
      <c r="G34" s="19"/>
      <c r="H34" s="19"/>
      <c r="I34" s="20"/>
    </row>
    <row r="35" spans="3:9" x14ac:dyDescent="0.25">
      <c r="C35" s="18"/>
      <c r="D35" s="19"/>
      <c r="E35" s="19"/>
      <c r="F35" s="19"/>
      <c r="G35" s="19"/>
      <c r="H35" s="19"/>
      <c r="I35" s="20"/>
    </row>
    <row r="36" spans="3:9" x14ac:dyDescent="0.25">
      <c r="C36" s="18"/>
      <c r="D36" s="19"/>
      <c r="E36" s="19"/>
      <c r="F36" s="19"/>
      <c r="G36" s="19"/>
      <c r="H36" s="19"/>
      <c r="I36" s="20"/>
    </row>
    <row r="37" spans="3:9" ht="14.95" thickBot="1" x14ac:dyDescent="0.3">
      <c r="C37" s="21"/>
      <c r="D37" s="22"/>
      <c r="E37" s="22"/>
      <c r="F37" s="22"/>
      <c r="G37" s="22"/>
      <c r="H37" s="22"/>
      <c r="I37" s="23"/>
    </row>
  </sheetData>
  <sheetProtection algorithmName="SHA-512" hashValue="N4e/7eoyb8L4JK4UBJqhurkLVTeO6LWE3oh3HxQNv+Q+xk/Ae09Fvuui3Jl20u2H8YkwBtv/WwErzIms21scPQ==" saltValue="zZSRjzoIjTT7FZbRJ7Xgcw==" spinCount="100000" sheet="1" formatCells="0" formatColumns="0" formatRows="0" autoFilter="0"/>
  <sortState xmlns:xlrd2="http://schemas.microsoft.com/office/spreadsheetml/2017/richdata2" ref="A2:I19">
    <sortCondition ref="B2:B19"/>
  </sortState>
  <mergeCells count="6">
    <mergeCell ref="C27:I37"/>
    <mergeCell ref="D1:E1"/>
    <mergeCell ref="G1:H1"/>
    <mergeCell ref="E20:H20"/>
    <mergeCell ref="E21:H21"/>
    <mergeCell ref="E22:H2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2025-03-16T23:38:43Z</dcterms:modified>
</cp:coreProperties>
</file>