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FF675C12-6210-4DE1-833E-AF3BD4C1CFF8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I13" i="1" l="1"/>
  <c r="H6" i="1" s="1"/>
  <c r="G13" i="1"/>
  <c r="D6" i="1" s="1"/>
  <c r="D7" i="1" l="1"/>
  <c r="D8" i="1" s="1"/>
  <c r="D5" i="1"/>
  <c r="D4" i="1"/>
  <c r="D3" i="1" s="1"/>
  <c r="H7" i="1"/>
  <c r="H8" i="1" s="1"/>
  <c r="H4" i="1"/>
  <c r="H5" i="1"/>
  <c r="H3" i="1" l="1"/>
</calcChain>
</file>

<file path=xl/sharedStrings.xml><?xml version="1.0" encoding="utf-8"?>
<sst xmlns="http://schemas.openxmlformats.org/spreadsheetml/2006/main" count="41" uniqueCount="36">
  <si>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</si>
  <si>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</si>
  <si>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</si>
  <si>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</si>
  <si>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</si>
  <si>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</si>
  <si>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</si>
  <si>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</si>
  <si>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</si>
  <si>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</si>
  <si>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</si>
  <si>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</si>
  <si>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</si>
  <si>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</si>
  <si>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</si>
  <si>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</si>
  <si>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</si>
  <si>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</si>
  <si>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</si>
  <si>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</si>
  <si>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</si>
  <si>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</si>
  <si>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</si>
  <si>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</si>
  <si>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</si>
  <si>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</si>
  <si>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</si>
  <si>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</si>
  <si>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</si>
  <si>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</si>
  <si>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</si>
  <si>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</si>
  <si>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Horas de servicio</t>
  </si>
  <si>
    <t>hrs</t>
  </si>
  <si>
    <r>
      <rPr>
        <b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Los precios unitarios deben incluir Gastos Generales y Beneficio Industrial. En las celdas de “Beneficio industrial ofertado” y “Gastos Generales ofertados” debe indicarse el porcentaje (únicamente a modo informativo). En caso de que las celdas mencionadas anteriormente no estén debidamente cumplimentadas, es decir, se encuentren en blanco, se considerará que el % ofertado para dichas celdas es 0.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</si>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</sst>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4" borderId="0" xfId="0" applyFill="1"/>
    <xf numFmtId="0" fontId="3" fillId="4" borderId="0" xfId="0" applyFont="1" applyFill="1"/>
    <xf numFmtId="0" fontId="0" fillId="6" borderId="0" xfId="0" applyFill="1"/>
    <xf numFmtId="0" fontId="3" fillId="6" borderId="0" xfId="0" applyFont="1" applyFill="1"/>
    <xf numFmtId="0" fontId="0" fillId="7" borderId="0" xfId="0" applyFill="1"/>
    <xf numFmtId="0" fontId="3" fillId="7" borderId="0" xfId="0" applyFont="1" applyFill="1"/>
    <xf numFmtId="0" fontId="0" fillId="0" borderId="0" xfId="0" applyAlignment="1">
      <alignment wrapText="1"/>
    </xf>
    <xf numFmtId="4" fontId="0" fillId="0" borderId="0" xfId="0" applyNumberFormat="1" applyProtection="1"/>
    <xf numFmtId="164" fontId="0" fillId="0" borderId="0" xfId="0" applyNumberFormat="1" applyProtection="1"/>
    <xf numFmtId="0" fontId="0" fillId="0" borderId="0" xfId="0" applyProtection="1"/>
    <xf numFmtId="4" fontId="3" fillId="4" borderId="0" xfId="0" applyNumberFormat="1" applyFont="1" applyFill="1" applyProtection="1"/>
    <xf numFmtId="49" fontId="3" fillId="0" borderId="0" xfId="0" applyNumberFormat="1" applyFont="1" applyProtection="1"/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" fontId="3" fillId="5" borderId="2" xfId="0" applyNumberFormat="1" applyFont="1" applyFill="1" applyBorder="1" applyProtection="1"/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" fontId="3" fillId="3" borderId="0" xfId="0" applyNumberFormat="1" applyFont="1" applyFill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" fontId="4" fillId="4" borderId="1" xfId="0" applyNumberFormat="1" applyFont="1" applyFill="1" applyBorder="1" applyProtection="1"/>
    <xf numFmtId="0" fontId="2" fillId="2" borderId="0" xfId="0" applyFont="1" applyFill="1" applyAlignment="1" applyProtection="1">
      <alignment horizontal="left" vertical="top"/>
    </xf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0"/>
  <sheetViews>
    <sheetView tabSelected="1" workbookViewId="0">
      <selection activeCell="B4" sqref="B4"/>
    </sheetView>
  </sheetViews>
  <sheetFormatPr baseColWidth="10" defaultColWidth="11.44140625" defaultRowHeight="14.4" x14ac:dyDescent="0.3"/>
  <cols>
    <col min="1" max="1" width="28.33203125" style="12" customWidth="1"/>
    <col min="2" max="2" width="12.109375" style="12" bestFit="1" customWidth="1"/>
    <col min="3" max="3" width="33.33203125" style="12" customWidth="1"/>
    <col min="4" max="4" width="18.6640625" style="12" customWidth="1"/>
    <col min="5" max="5" width="27.6640625" style="10" customWidth="1"/>
    <col min="6" max="6" width="18" style="10" bestFit="1" customWidth="1"/>
    <col min="7" max="7" width="22.5546875" style="11" customWidth="1"/>
    <col min="8" max="8" width="19.6640625" style="12" bestFit="1" customWidth="1"/>
    <col min="9" max="9" width="18.6640625" style="10" customWidth="1"/>
    <col min="10" max="10" width="13.88671875" style="12" bestFit="1" customWidth="1"/>
    <col min="11" max="11" width="15.109375" style="12" bestFit="1" customWidth="1"/>
    <col min="12" max="16384" width="11.44140625" style="12"/>
  </cols>
  <sheetData>
    <row r="1" spans="1:9" ht="15" thickBot="1" x14ac:dyDescent="0.35">
      <c r="D1" s="40" t="s">
        <v>0</v>
      </c>
      <c r="H1" s="40" t="s">
        <v>1</v>
      </c>
    </row>
    <row r="2" spans="1:9" ht="15" thickBot="1" x14ac:dyDescent="0.35">
      <c r="A2" s="41" t="s">
        <v>2</v>
      </c>
      <c r="B2" s="42">
        <v>1</v>
      </c>
    </row>
    <row r="3" spans="1:9" ht="15" customHeight="1" thickBot="1" x14ac:dyDescent="0.35">
      <c r="A3" s="43" t="s">
        <v>3</v>
      </c>
      <c r="B3" s="44"/>
      <c r="C3" s="45"/>
      <c r="D3" s="46">
        <f>D6-D4-D5</f>
        <v>1652173.9200000002</v>
      </c>
      <c r="E3" s="43" t="s">
        <v>4</v>
      </c>
      <c r="F3" s="44"/>
      <c r="G3" s="45"/>
      <c r="H3" s="46">
        <f>H6-H4-H5</f>
        <v>0</v>
      </c>
    </row>
    <row r="4" spans="1:9" ht="15" customHeight="1" thickBot="1" x14ac:dyDescent="0.35">
      <c r="A4" s="37" t="s">
        <v>5</v>
      </c>
      <c r="B4" s="38">
        <v>0.06</v>
      </c>
      <c r="C4" s="24" t="s">
        <v>6</v>
      </c>
      <c r="D4" s="21">
        <f>ROUND((B4*(D6/(1+B4+B5))),2)</f>
        <v>99130.43</v>
      </c>
      <c r="E4" s="39" t="s">
        <v>7</v>
      </c>
      <c r="F4" s="1"/>
      <c r="G4" s="24" t="s">
        <v>6</v>
      </c>
      <c r="H4" s="21">
        <f>ROUND((F4*(H6/(1+F4+F5))),2)</f>
        <v>0</v>
      </c>
    </row>
    <row r="5" spans="1:9" ht="15" thickBot="1" x14ac:dyDescent="0.35">
      <c r="A5" s="37" t="s">
        <v>8</v>
      </c>
      <c r="B5" s="38">
        <v>0.09</v>
      </c>
      <c r="C5" s="24" t="s">
        <v>9</v>
      </c>
      <c r="D5" s="21">
        <f>ROUND((B5*(D6/(1+B4+B5))),2)</f>
        <v>148695.65</v>
      </c>
      <c r="E5" s="39" t="s">
        <v>10</v>
      </c>
      <c r="F5" s="1"/>
      <c r="G5" s="24" t="s">
        <v>9</v>
      </c>
      <c r="H5" s="21">
        <f>ROUND((F5*(H6/(1+F4+F5))),2)</f>
        <v>0</v>
      </c>
    </row>
    <row r="6" spans="1:9" ht="15" thickBot="1" x14ac:dyDescent="0.35">
      <c r="A6" s="18" t="s">
        <v>11</v>
      </c>
      <c r="B6" s="19"/>
      <c r="C6" s="20"/>
      <c r="D6" s="21">
        <f>SUM(G12:G47)</f>
        <v>1900000</v>
      </c>
      <c r="E6" s="18" t="s">
        <v>12</v>
      </c>
      <c r="F6" s="19"/>
      <c r="G6" s="20"/>
      <c r="H6" s="21">
        <f>SUM(I12:I58)</f>
        <v>0</v>
      </c>
    </row>
    <row r="7" spans="1:9" ht="15" thickBot="1" x14ac:dyDescent="0.35">
      <c r="A7" s="22" t="s">
        <v>13</v>
      </c>
      <c r="B7" s="23">
        <v>0.21</v>
      </c>
      <c r="C7" s="24" t="s">
        <v>14</v>
      </c>
      <c r="D7" s="21">
        <f>ROUND($D$6*B7,2)</f>
        <v>399000</v>
      </c>
      <c r="E7" s="25" t="s">
        <v>13</v>
      </c>
      <c r="F7" s="26">
        <f>B7</f>
        <v>0.21</v>
      </c>
      <c r="G7" s="24" t="s">
        <v>14</v>
      </c>
      <c r="H7" s="21">
        <f>ROUND($H$6*F7,2)</f>
        <v>0</v>
      </c>
    </row>
    <row r="8" spans="1:9" ht="15" thickBot="1" x14ac:dyDescent="0.35">
      <c r="A8" s="27" t="s">
        <v>15</v>
      </c>
      <c r="B8" s="28"/>
      <c r="C8" s="29"/>
      <c r="D8" s="30">
        <f>SUM(D6:D7)</f>
        <v>2299000</v>
      </c>
      <c r="E8" s="27" t="s">
        <v>16</v>
      </c>
      <c r="F8" s="28"/>
      <c r="G8" s="29"/>
      <c r="H8" s="30">
        <f>SUM(H6:H7)</f>
        <v>0</v>
      </c>
    </row>
    <row r="9" spans="1:9" ht="15" thickBot="1" x14ac:dyDescent="0.35"/>
    <row r="10" spans="1:9" ht="15" thickBot="1" x14ac:dyDescent="0.35">
      <c r="A10" s="31"/>
      <c r="F10" s="32" t="s">
        <v>17</v>
      </c>
      <c r="G10" s="33"/>
      <c r="H10" s="32" t="s">
        <v>18</v>
      </c>
      <c r="I10" s="33"/>
    </row>
    <row r="11" spans="1:9" x14ac:dyDescent="0.3">
      <c r="A11" s="34" t="s">
        <v>19</v>
      </c>
      <c r="B11" s="34" t="s">
        <v>20</v>
      </c>
      <c r="C11" s="34" t="s">
        <v>21</v>
      </c>
      <c r="D11" s="34" t="s">
        <v>22</v>
      </c>
      <c r="E11" s="35" t="s">
        <v>23</v>
      </c>
      <c r="F11" s="35" t="s">
        <v>24</v>
      </c>
      <c r="G11" s="34" t="s">
        <v>25</v>
      </c>
      <c r="H11" s="34" t="s">
        <v>26</v>
      </c>
      <c r="I11" s="34" t="s">
        <v>27</v>
      </c>
    </row>
    <row r="12" spans="1:9" x14ac:dyDescent="0.3">
      <c r="A12" s="14" t="s">
        <v>28</v>
      </c>
      <c r="B12" s="14"/>
      <c r="C12" s="14" t="s">
        <v>32</v>
      </c>
      <c r="D12" s="14"/>
      <c r="E12" s="16"/>
      <c r="F12" s="16"/>
      <c r="G12" s="17"/>
      <c r="H12" s="36"/>
      <c r="I12" s="13"/>
    </row>
    <row r="13" spans="1:9" x14ac:dyDescent="0.3">
      <c r="A13" s="14"/>
      <c r="B13" s="14"/>
      <c r="C13" s="14" t="s">
        <v>32</v>
      </c>
      <c r="D13" s="15" t="s">
        <v>33</v>
      </c>
      <c r="E13" s="16">
        <v>95000</v>
      </c>
      <c r="F13" s="16">
        <v>20</v>
      </c>
      <c r="G13" s="17">
        <f t="shared" ref="G13" si="0">ROUND(E13*F13,2)</f>
        <v>1900000</v>
      </c>
      <c r="H13" s="2"/>
      <c r="I13" s="13">
        <f t="shared" ref="I13" si="1">ROUND(E13*H13,2)</f>
        <v>0</v>
      </c>
    </row>
    <row r="20" spans="4:4" x14ac:dyDescent="0.3">
      <c r="D20" s="12" t="s">
        <v>35</v>
      </c>
    </row>
  </sheetData>
  <sheetProtection algorithmName="SHA-512" hashValue="/OKEdoSTGcdAu6VIclkV9M08LfusDYm7r0vaF9D+Ug7t16ZhLE9yMpRSij0htdYJAaVmE1pl+sk+XM79/3OWtw==" saltValue="YwfEOvDc8EYha7WmqHr07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custom" allowBlank="1" showInputMessage="1" showErrorMessage="1" error="El &quot;Precio Un ofertante&quot; no puede superar el &quot;Precio Un Licitación&quot;." sqref="H13" xr:uid="{B7A4A9A6-D33B-4C7F-9FD9-E66FBF6BD3E9}">
      <formula1>H13&lt;=F13</formula1>
    </dataValidation>
  </dataValidations>
  <pageMargins left="0.7" right="0.7" top="0.75" bottom="0.75" header="0.3" footer="0.3"/>
  <pageSetup paperSize="9" orientation="portrait" r:id="rId1"/>
  <ignoredErrors>
    <ignoredError sqref="A12 A13" numberStoredAsText="1"/>
    <ignoredError sqref="G13 I1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5"/>
  <sheetViews>
    <sheetView workbookViewId="0">
      <selection activeCell="A6" sqref="A6"/>
    </sheetView>
  </sheetViews>
  <sheetFormatPr baseColWidth="10" defaultColWidth="11.44140625" defaultRowHeight="14.4" x14ac:dyDescent="0.3"/>
  <cols>
    <col min="2" max="2" width="67.6640625" customWidth="1"/>
  </cols>
  <sheetData>
    <row r="1" spans="1:2" x14ac:dyDescent="0.3">
      <c r="A1" s="3"/>
      <c r="B1" s="4" t="s">
        <v>29</v>
      </c>
    </row>
    <row r="2" spans="1:2" x14ac:dyDescent="0.3">
      <c r="A2" s="5"/>
      <c r="B2" s="6" t="s">
        <v>30</v>
      </c>
    </row>
    <row r="3" spans="1:2" x14ac:dyDescent="0.3">
      <c r="A3" s="7"/>
      <c r="B3" s="8" t="s">
        <v>31</v>
      </c>
    </row>
    <row r="5" spans="1:2" ht="86.4" x14ac:dyDescent="0.3">
      <c r="B5" s="9" t="s">
        <v>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2024-12-03T13:13:58Z</dcterms:created>
  <dcterms:modified xsi:type="dcterms:W3CDTF">2024-12-03T13:21:05Z</dcterms:modified>
  <cp:category/>
  <cp:contentStatus/>
</cp:coreProperties>
</file>