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defaultThemeVersion="124226"/>
  <xr:revisionPtr revIDLastSave="0" documentId="13_ncr:1_{A952FC96-575B-41FD-811E-C5A279C013D8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Anexo II Oferta Económ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5" i="1" l="1"/>
  <c r="H6" i="1"/>
  <c r="H7" i="1"/>
  <c r="H8" i="1"/>
  <c r="H9" i="1"/>
  <c r="H10" i="1"/>
  <c r="H16" i="1"/>
  <c r="H17" i="1"/>
  <c r="H18" i="1"/>
  <c r="H19" i="1"/>
  <c r="H4" i="1" l="1"/>
  <c r="H3" i="1"/>
  <c r="H20" i="1" l="1"/>
  <c r="H21" i="1" l="1"/>
  <c r="H22" i="1" s="1"/>
</calcChain>
</file>

<file path=xl/sharedStrings.xml><?xml version="1.0" encoding="utf-8"?>
<sst xmlns="http://schemas.openxmlformats.org/spreadsheetml/2006/main" count="62" uniqueCount="35">
  <si>
    <t>DENOMINACIÓN</t>
  </si>
  <si>
    <t xml:space="preserve"> </t>
  </si>
  <si>
    <t>REF. METRO MADRID</t>
  </si>
  <si>
    <t xml:space="preserve">IMPORTE TOTAL (€)
 (SIN IVA) </t>
  </si>
  <si>
    <t>IMPORTE TOTAL OFERTADO (SIN IVA)</t>
  </si>
  <si>
    <t>IMPORTE DEL IVA</t>
  </si>
  <si>
    <t>IMPORTE TOTAL OFERTADO (IVA INCLUIDO)</t>
  </si>
  <si>
    <t>ANEXO II OFERTA ECONOMICA</t>
  </si>
  <si>
    <t xml:space="preserve"> CANTIDAD ESTIMADA 24 MESES
(BIDONES/ UNIDADES)</t>
  </si>
  <si>
    <t>GRASA SHELL GADUS S2 V100 3 (BID 180 KG)</t>
  </si>
  <si>
    <t>ACEITE SHELL TELLUS S2 MX 32 (BID. 20 L)</t>
  </si>
  <si>
    <t>ACEITE SHELL OMALA S4 GXV 460 (BID 20L)</t>
  </si>
  <si>
    <t>ACEITE SHELL RIMULA R6 M 10W40(BID 209L)</t>
  </si>
  <si>
    <t>ACEITE SHELL SPIRAX S2 A 80W90(BID 209L)</t>
  </si>
  <si>
    <t>ACEITE SHELL RIMULA R4 X 15W40(BID 209L)</t>
  </si>
  <si>
    <t>BID</t>
  </si>
  <si>
    <t>UN</t>
  </si>
  <si>
    <t>ACEITE SHELL CORENA S2 P 100   (BID 20L)</t>
  </si>
  <si>
    <t>ACEITE AEROSHELL FLUID 41       (ENV 1L)</t>
  </si>
  <si>
    <t>GRASA SHELL GADUS S3 V220C 2  (BID 18KG)</t>
  </si>
  <si>
    <t>GRASA SHELL GADUSRAIL S3 (BID 180KG)</t>
  </si>
  <si>
    <t>GRASA SHELL GADUS S2 V220 2   (BID 18KG)</t>
  </si>
  <si>
    <t>ACEITE SHELL CORENA S3 R46    (BID 209L)</t>
  </si>
  <si>
    <t>ACEITE SHELL OMALA S2 GX 220   (BID 20L)</t>
  </si>
  <si>
    <t>ACEITE SHELL OMALA S4 WE 220   (BID 20L)</t>
  </si>
  <si>
    <t>ACEITE SHELL PANOLIN S2 HYDRAULIC DU EAL 68 (BID 209L)</t>
  </si>
  <si>
    <t>ACEITE SHELL OMALA S4 WE 320   (BID 20L)</t>
  </si>
  <si>
    <t>ACEITE SHELL TELLUS S2 VX 46  (BID 209L)</t>
  </si>
  <si>
    <t>PRECIO MÁXIMO</t>
  </si>
  <si>
    <t>El precio ofertado será por bidón de 180 kg.</t>
  </si>
  <si>
    <t>El precio ofertado será por bidón de 20 litros.</t>
  </si>
  <si>
    <t>El precio ofertado será por bidón de 18 kg.</t>
  </si>
  <si>
    <t>El precio ofertado será por bidón de 209 litros</t>
  </si>
  <si>
    <t>El precio ofertado será por envase de 1 litro</t>
  </si>
  <si>
    <t xml:space="preserve">PRECIO UNITARIO OFERTADO (€)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</si>
</sst>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b/>
      <sz val="11"/>
      <color rgb="FFFFFFFF"/>
      <name val="Calibri Light"/>
      <family val="2"/>
    </font>
    <font>
      <b/>
      <sz val="14"/>
      <color rgb="FF000000"/>
      <name val="Calibri Light"/>
      <family val="2"/>
    </font>
    <font>
      <b/>
      <sz val="10"/>
      <color rgb="FFFFFFFF"/>
      <name val="Calibri"/>
      <family val="2"/>
      <scheme val="minor"/>
    </font>
    <font>
      <sz val="11"/>
      <color rgb="FF000000"/>
      <name val="Calibri Light"/>
      <family val="2"/>
    </font>
    <font>
      <sz val="11"/>
      <color theme="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rgb="FF4F81BD"/>
      </top>
      <bottom/>
      <diagonal/>
    </border>
    <border>
      <left style="thick">
        <color rgb="FF4F81BD"/>
      </left>
      <right style="thick">
        <color rgb="FF4F81BD"/>
      </right>
      <top style="thick">
        <color rgb="FF4F81BD"/>
      </top>
      <bottom style="thick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thick">
        <color rgb="FF4F81BD"/>
      </left>
      <right style="thick">
        <color rgb="FF4F81BD"/>
      </right>
      <top/>
      <bottom style="thick">
        <color rgb="FF4F81BD"/>
      </bottom>
      <diagonal/>
    </border>
    <border>
      <left style="medium">
        <color rgb="FF4F81BD"/>
      </left>
      <right style="medium">
        <color rgb="FF4F81BD"/>
      </right>
      <top/>
      <bottom style="medium">
        <color rgb="FF4F81BD"/>
      </bottom>
      <diagonal/>
    </border>
    <border>
      <left/>
      <right style="thick">
        <color rgb="FF4F81BD"/>
      </right>
      <top style="medium">
        <color rgb="FF4F81BD"/>
      </top>
      <bottom/>
      <diagonal/>
    </border>
    <border>
      <left/>
      <right style="thick">
        <color rgb="FF4F81BD"/>
      </right>
      <top/>
      <bottom/>
      <diagonal/>
    </border>
    <border>
      <left style="medium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164" fontId="7" fillId="0" borderId="3" xfId="0" applyNumberFormat="1" applyFont="1" applyBorder="1" applyAlignment="1" applyProtection="1">
      <alignment horizontal="center" vertical="center" wrapText="1"/>
      <protection locked="0"/>
    </xf>
    <xf numFmtId="164" fontId="7" fillId="0" borderId="5" xfId="0" applyNumberFormat="1" applyFont="1" applyBorder="1" applyAlignment="1" applyProtection="1">
      <alignment horizontal="center" vertical="center" wrapText="1"/>
      <protection locked="0"/>
    </xf>
    <xf numFmtId="0" fontId="6" fillId="3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vertical="center"/>
    </xf>
    <xf numFmtId="0" fontId="8" fillId="4" borderId="5" xfId="0" applyFont="1" applyFill="1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left" vertical="center" wrapText="1"/>
    </xf>
    <xf numFmtId="164" fontId="7" fillId="4" borderId="5" xfId="0" applyNumberFormat="1" applyFont="1" applyFill="1" applyBorder="1" applyAlignment="1">
      <alignment horizontal="right" vertical="center" wrapText="1"/>
    </xf>
    <xf numFmtId="0" fontId="7" fillId="4" borderId="3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8" fontId="5" fillId="4" borderId="4" xfId="0" applyNumberFormat="1" applyFont="1" applyFill="1" applyBorder="1" applyAlignment="1">
      <alignment horizontal="right" vertical="center"/>
    </xf>
    <xf numFmtId="8" fontId="5" fillId="4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4F81B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650935</xdr:colOff>
      <xdr:row>26</xdr:row>
      <xdr:rowOff>85725</xdr:rowOff>
    </xdr:from>
    <xdr:to>
      <xdr:col>8</xdr:col>
      <xdr:colOff>60385</xdr:colOff>
      <xdr:row>43</xdr:row>
      <xdr:rowOff>163902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50935" y="6322623"/>
          <a:ext cx="12642371" cy="3744404"/>
        </a:xfrm>
        <a:prstGeom prst="roundRect">
          <a:avLst/>
        </a:prstGeom>
        <a:gradFill>
          <a:gsLst>
            <a:gs pos="0">
              <a:srgbClr val="5E9EFF"/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16200000" scaled="0"/>
        </a:gradFill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ANEXO II OFERTA ECONÓMICA está preparado para calcular automáticamente el importe ofertado y el importe total de la oferta económica.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El precio ofertado para cada posición no puede superar el precio máximo indicado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 </a:t>
          </a:r>
          <a:r>
            <a:rPr lang="es-ES" sz="1100" baseline="0">
              <a:solidFill>
                <a:schemeClr val="tx1"/>
              </a:solidFill>
            </a:rPr>
            <a:t>Todas las ofertas deberán expresarse con dos cifras decimales redondeadas</a:t>
          </a:r>
        </a:p>
        <a:p>
          <a:pPr algn="l"/>
          <a:r>
            <a:rPr lang="es-ES" sz="1100" baseline="0">
              <a:solidFill>
                <a:schemeClr val="tx1"/>
              </a:solidFill>
            </a:rPr>
            <a:t>  </a:t>
          </a:r>
        </a:p>
        <a:p>
          <a:pPr algn="l"/>
          <a:r>
            <a:rPr lang="es-ES" sz="1100" baseline="0">
              <a:solidFill>
                <a:schemeClr val="tx1"/>
              </a:solidFill>
            </a:rPr>
            <a:t>- No se admitirán ofertas parciales, desestimándose aquellas ofertas que no incluyan la totalidad de las referencias incluidas.</a:t>
          </a:r>
        </a:p>
        <a:p>
          <a:pPr algn="l"/>
          <a:r>
            <a:rPr lang="es-ES" sz="1100" baseline="0">
              <a:solidFill>
                <a:schemeClr val="tx1"/>
              </a:solidFill>
            </a:rPr>
            <a:t> 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ofertado se entiende como total, comprendiendo toda la clase de gastos hasta la entrega de la mercancía en los almacenes de METRO. 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bidón más todos aquellos gastos adicionales, excluido IVA, como pueden ser: portes, embalajes, seguros, GG, BI, etc., incluidos tributos, impuestos y arbitrios estatales, autonómicos y locales, excepto IVA, que figurará expresamente aparte. El importe final para cada uno de los productos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unitario (Bidón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El precio unitario ofertado para todas las referencias se realizará de acuerdo con el envasado indicado en la columna "F".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workbookViewId="0">
      <pane ySplit="2" topLeftCell="A3" activePane="bottomLeft" state="frozen"/>
      <selection pane="bottomLeft" activeCell="E9" sqref="E9"/>
    </sheetView>
  </sheetViews>
  <sheetFormatPr baseColWidth="10" defaultColWidth="11.5" defaultRowHeight="17" customHeight="1" x14ac:dyDescent="0.25"/>
  <cols>
    <col min="1" max="1" width="10.5" customWidth="1"/>
    <col min="2" max="2" width="51.375" customWidth="1"/>
    <col min="3" max="3" width="9.5" customWidth="1"/>
    <col min="4" max="4" width="10.5" customWidth="1"/>
    <col min="5" max="5" width="15.375" customWidth="1"/>
    <col min="6" max="6" width="48.25" customWidth="1"/>
    <col min="7" max="8" width="23.125" customWidth="1"/>
  </cols>
  <sheetData>
    <row r="1" spans="1:8" ht="25.3" customHeight="1" thickBot="1" x14ac:dyDescent="0.3">
      <c r="A1" s="17" t="s">
        <v>7</v>
      </c>
      <c r="B1" s="17"/>
      <c r="C1" s="17"/>
      <c r="D1" s="17"/>
      <c r="E1" s="17"/>
      <c r="F1" s="17"/>
      <c r="G1" s="17"/>
      <c r="H1" s="17"/>
    </row>
    <row r="2" spans="1:8" ht="58.6" customHeight="1" thickBot="1" x14ac:dyDescent="0.3">
      <c r="A2" s="3" t="s">
        <v>2</v>
      </c>
      <c r="B2" s="3" t="s">
        <v>0</v>
      </c>
      <c r="C2" s="18" t="s">
        <v>8</v>
      </c>
      <c r="D2" s="19"/>
      <c r="E2" s="18" t="s">
        <v>34</v>
      </c>
      <c r="F2" s="18"/>
      <c r="G2" s="3" t="s">
        <v>28</v>
      </c>
      <c r="H2" s="3" t="s">
        <v>3</v>
      </c>
    </row>
    <row r="3" spans="1:8" ht="17" customHeight="1" thickBot="1" x14ac:dyDescent="0.3">
      <c r="A3" s="4">
        <v>27214</v>
      </c>
      <c r="B3" s="5" t="s">
        <v>9</v>
      </c>
      <c r="C3" s="6">
        <v>4</v>
      </c>
      <c r="D3" s="6" t="s">
        <v>15</v>
      </c>
      <c r="E3" s="2">
        <v>0</v>
      </c>
      <c r="F3" s="7" t="s">
        <v>29</v>
      </c>
      <c r="G3" s="8">
        <v>1600</v>
      </c>
      <c r="H3" s="8">
        <f t="shared" ref="H3:H19" si="0">C3*E3</f>
        <v>0</v>
      </c>
    </row>
    <row r="4" spans="1:8" ht="17" customHeight="1" thickBot="1" x14ac:dyDescent="0.3">
      <c r="A4" s="9">
        <v>27217</v>
      </c>
      <c r="B4" s="10" t="s">
        <v>17</v>
      </c>
      <c r="C4" s="11">
        <v>170</v>
      </c>
      <c r="D4" s="11" t="s">
        <v>15</v>
      </c>
      <c r="E4" s="1">
        <v>0</v>
      </c>
      <c r="F4" s="10" t="s">
        <v>30</v>
      </c>
      <c r="G4" s="12">
        <v>160</v>
      </c>
      <c r="H4" s="12">
        <f t="shared" si="0"/>
        <v>0</v>
      </c>
    </row>
    <row r="5" spans="1:8" ht="17" customHeight="1" thickBot="1" x14ac:dyDescent="0.3">
      <c r="A5" s="9">
        <v>27228</v>
      </c>
      <c r="B5" s="10" t="s">
        <v>18</v>
      </c>
      <c r="C5" s="11">
        <v>30</v>
      </c>
      <c r="D5" s="11" t="s">
        <v>16</v>
      </c>
      <c r="E5" s="1">
        <v>0</v>
      </c>
      <c r="F5" s="10" t="s">
        <v>33</v>
      </c>
      <c r="G5" s="12">
        <v>35</v>
      </c>
      <c r="H5" s="12">
        <f t="shared" si="0"/>
        <v>0</v>
      </c>
    </row>
    <row r="6" spans="1:8" ht="17" customHeight="1" thickBot="1" x14ac:dyDescent="0.3">
      <c r="A6" s="9">
        <v>27251</v>
      </c>
      <c r="B6" s="10" t="s">
        <v>19</v>
      </c>
      <c r="C6" s="11">
        <v>20</v>
      </c>
      <c r="D6" s="11" t="s">
        <v>16</v>
      </c>
      <c r="E6" s="1">
        <v>0</v>
      </c>
      <c r="F6" s="10" t="s">
        <v>31</v>
      </c>
      <c r="G6" s="12">
        <v>190</v>
      </c>
      <c r="H6" s="12">
        <f t="shared" si="0"/>
        <v>0</v>
      </c>
    </row>
    <row r="7" spans="1:8" ht="17" customHeight="1" thickBot="1" x14ac:dyDescent="0.3">
      <c r="A7" s="9">
        <v>27257</v>
      </c>
      <c r="B7" s="10" t="s">
        <v>20</v>
      </c>
      <c r="C7" s="11">
        <v>40</v>
      </c>
      <c r="D7" s="11" t="s">
        <v>16</v>
      </c>
      <c r="E7" s="1">
        <v>0</v>
      </c>
      <c r="F7" s="10" t="s">
        <v>29</v>
      </c>
      <c r="G7" s="12">
        <v>2200</v>
      </c>
      <c r="H7" s="12">
        <f t="shared" si="0"/>
        <v>0</v>
      </c>
    </row>
    <row r="8" spans="1:8" ht="17" customHeight="1" thickBot="1" x14ac:dyDescent="0.3">
      <c r="A8" s="9">
        <v>27265</v>
      </c>
      <c r="B8" s="10" t="s">
        <v>10</v>
      </c>
      <c r="C8" s="11">
        <v>3</v>
      </c>
      <c r="D8" s="11" t="s">
        <v>15</v>
      </c>
      <c r="E8" s="1">
        <v>0</v>
      </c>
      <c r="F8" s="10" t="s">
        <v>30</v>
      </c>
      <c r="G8" s="12">
        <v>120</v>
      </c>
      <c r="H8" s="12">
        <f t="shared" si="0"/>
        <v>0</v>
      </c>
    </row>
    <row r="9" spans="1:8" ht="17" customHeight="1" thickBot="1" x14ac:dyDescent="0.3">
      <c r="A9" s="9">
        <v>27277</v>
      </c>
      <c r="B9" s="10" t="s">
        <v>11</v>
      </c>
      <c r="C9" s="11">
        <v>6</v>
      </c>
      <c r="D9" s="11" t="s">
        <v>15</v>
      </c>
      <c r="E9" s="1">
        <v>0</v>
      </c>
      <c r="F9" s="10" t="s">
        <v>30</v>
      </c>
      <c r="G9" s="12">
        <v>300</v>
      </c>
      <c r="H9" s="12">
        <f t="shared" si="0"/>
        <v>0</v>
      </c>
    </row>
    <row r="10" spans="1:8" ht="17" customHeight="1" thickBot="1" x14ac:dyDescent="0.3">
      <c r="A10" s="9">
        <v>27288</v>
      </c>
      <c r="B10" s="10" t="s">
        <v>21</v>
      </c>
      <c r="C10" s="11">
        <v>2</v>
      </c>
      <c r="D10" s="11" t="s">
        <v>15</v>
      </c>
      <c r="E10" s="1">
        <v>0</v>
      </c>
      <c r="F10" s="10" t="s">
        <v>31</v>
      </c>
      <c r="G10" s="12">
        <v>220</v>
      </c>
      <c r="H10" s="12">
        <f t="shared" si="0"/>
        <v>0</v>
      </c>
    </row>
    <row r="11" spans="1:8" ht="17" customHeight="1" thickBot="1" x14ac:dyDescent="0.3">
      <c r="A11" s="9">
        <v>27308</v>
      </c>
      <c r="B11" s="10" t="s">
        <v>22</v>
      </c>
      <c r="C11" s="11">
        <v>2</v>
      </c>
      <c r="D11" s="11" t="s">
        <v>15</v>
      </c>
      <c r="E11" s="1">
        <v>0</v>
      </c>
      <c r="F11" s="10" t="s">
        <v>32</v>
      </c>
      <c r="G11" s="12">
        <v>1300</v>
      </c>
      <c r="H11" s="12">
        <f t="shared" si="0"/>
        <v>0</v>
      </c>
    </row>
    <row r="12" spans="1:8" ht="17" customHeight="1" thickBot="1" x14ac:dyDescent="0.3">
      <c r="A12" s="9">
        <v>27309</v>
      </c>
      <c r="B12" s="10" t="s">
        <v>23</v>
      </c>
      <c r="C12" s="11">
        <v>3</v>
      </c>
      <c r="D12" s="11" t="s">
        <v>15</v>
      </c>
      <c r="E12" s="1">
        <v>0</v>
      </c>
      <c r="F12" s="10" t="s">
        <v>30</v>
      </c>
      <c r="G12" s="12">
        <v>180</v>
      </c>
      <c r="H12" s="12">
        <f t="shared" si="0"/>
        <v>0</v>
      </c>
    </row>
    <row r="13" spans="1:8" ht="17" customHeight="1" thickBot="1" x14ac:dyDescent="0.3">
      <c r="A13" s="9">
        <v>27310</v>
      </c>
      <c r="B13" s="10" t="s">
        <v>24</v>
      </c>
      <c r="C13" s="11">
        <v>2</v>
      </c>
      <c r="D13" s="11" t="s">
        <v>15</v>
      </c>
      <c r="E13" s="1">
        <v>0</v>
      </c>
      <c r="F13" s="10" t="s">
        <v>30</v>
      </c>
      <c r="G13" s="12">
        <v>350</v>
      </c>
      <c r="H13" s="12">
        <f t="shared" si="0"/>
        <v>0</v>
      </c>
    </row>
    <row r="14" spans="1:8" ht="17" customHeight="1" thickBot="1" x14ac:dyDescent="0.3">
      <c r="A14" s="9">
        <v>27311</v>
      </c>
      <c r="B14" s="10" t="s">
        <v>12</v>
      </c>
      <c r="C14" s="11">
        <v>10</v>
      </c>
      <c r="D14" s="11" t="s">
        <v>15</v>
      </c>
      <c r="E14" s="1">
        <v>0</v>
      </c>
      <c r="F14" s="10" t="s">
        <v>32</v>
      </c>
      <c r="G14" s="12">
        <v>1300</v>
      </c>
      <c r="H14" s="12">
        <f t="shared" si="0"/>
        <v>0</v>
      </c>
    </row>
    <row r="15" spans="1:8" ht="17" customHeight="1" thickBot="1" x14ac:dyDescent="0.3">
      <c r="A15" s="9">
        <v>27312</v>
      </c>
      <c r="B15" s="10" t="s">
        <v>25</v>
      </c>
      <c r="C15" s="11">
        <v>1</v>
      </c>
      <c r="D15" s="11" t="s">
        <v>15</v>
      </c>
      <c r="E15" s="1">
        <v>0</v>
      </c>
      <c r="F15" s="10" t="s">
        <v>32</v>
      </c>
      <c r="G15" s="12">
        <v>2200</v>
      </c>
      <c r="H15" s="12">
        <f t="shared" si="0"/>
        <v>0</v>
      </c>
    </row>
    <row r="16" spans="1:8" ht="17" customHeight="1" thickBot="1" x14ac:dyDescent="0.3">
      <c r="A16" s="9">
        <v>27313</v>
      </c>
      <c r="B16" s="10" t="s">
        <v>26</v>
      </c>
      <c r="C16" s="11">
        <v>1</v>
      </c>
      <c r="D16" s="11" t="s">
        <v>15</v>
      </c>
      <c r="E16" s="1">
        <v>0</v>
      </c>
      <c r="F16" s="10" t="s">
        <v>30</v>
      </c>
      <c r="G16" s="12">
        <v>220</v>
      </c>
      <c r="H16" s="12">
        <f t="shared" si="0"/>
        <v>0</v>
      </c>
    </row>
    <row r="17" spans="1:8" ht="17" customHeight="1" thickBot="1" x14ac:dyDescent="0.3">
      <c r="A17" s="9">
        <v>27314</v>
      </c>
      <c r="B17" s="10" t="s">
        <v>13</v>
      </c>
      <c r="C17" s="11">
        <v>2</v>
      </c>
      <c r="D17" s="11" t="s">
        <v>15</v>
      </c>
      <c r="E17" s="1">
        <v>0</v>
      </c>
      <c r="F17" s="10" t="s">
        <v>32</v>
      </c>
      <c r="G17" s="12">
        <v>1200</v>
      </c>
      <c r="H17" s="12">
        <f t="shared" si="0"/>
        <v>0</v>
      </c>
    </row>
    <row r="18" spans="1:8" ht="17" customHeight="1" thickBot="1" x14ac:dyDescent="0.3">
      <c r="A18" s="9">
        <v>27315</v>
      </c>
      <c r="B18" s="10" t="s">
        <v>27</v>
      </c>
      <c r="C18" s="11">
        <v>20</v>
      </c>
      <c r="D18" s="11" t="s">
        <v>15</v>
      </c>
      <c r="E18" s="1">
        <v>0</v>
      </c>
      <c r="F18" s="10" t="s">
        <v>32</v>
      </c>
      <c r="G18" s="12">
        <v>980</v>
      </c>
      <c r="H18" s="12">
        <f t="shared" si="0"/>
        <v>0</v>
      </c>
    </row>
    <row r="19" spans="1:8" ht="17" customHeight="1" thickBot="1" x14ac:dyDescent="0.3">
      <c r="A19" s="9">
        <v>27316</v>
      </c>
      <c r="B19" s="10" t="s">
        <v>14</v>
      </c>
      <c r="C19" s="11">
        <v>2</v>
      </c>
      <c r="D19" s="11" t="s">
        <v>15</v>
      </c>
      <c r="E19" s="1">
        <v>0</v>
      </c>
      <c r="F19" s="10" t="s">
        <v>32</v>
      </c>
      <c r="G19" s="12">
        <v>1100</v>
      </c>
      <c r="H19" s="12">
        <f t="shared" si="0"/>
        <v>0</v>
      </c>
    </row>
    <row r="20" spans="1:8" ht="17" customHeight="1" thickBot="1" x14ac:dyDescent="0.3">
      <c r="A20" s="13"/>
      <c r="B20" s="13"/>
      <c r="C20" s="20" t="s">
        <v>4</v>
      </c>
      <c r="D20" s="20"/>
      <c r="E20" s="20"/>
      <c r="F20" s="20"/>
      <c r="G20" s="21"/>
      <c r="H20" s="14">
        <f>SUM(H3:H19)</f>
        <v>0</v>
      </c>
    </row>
    <row r="21" spans="1:8" ht="17" customHeight="1" thickTop="1" thickBot="1" x14ac:dyDescent="0.3">
      <c r="C21" s="22" t="s">
        <v>5</v>
      </c>
      <c r="D21" s="22"/>
      <c r="E21" s="22"/>
      <c r="F21" s="22"/>
      <c r="G21" s="23"/>
      <c r="H21" s="15">
        <f>H20*0.21</f>
        <v>0</v>
      </c>
    </row>
    <row r="22" spans="1:8" ht="17" customHeight="1" thickTop="1" thickBot="1" x14ac:dyDescent="0.3">
      <c r="C22" s="22" t="s">
        <v>6</v>
      </c>
      <c r="D22" s="22"/>
      <c r="E22" s="22"/>
      <c r="F22" s="22"/>
      <c r="G22" s="23"/>
      <c r="H22" s="15">
        <f>H20+H21</f>
        <v>0</v>
      </c>
    </row>
    <row r="23" spans="1:8" ht="17" customHeight="1" thickTop="1" x14ac:dyDescent="0.25">
      <c r="B23" s="16"/>
      <c r="C23" s="16"/>
      <c r="D23" s="16"/>
      <c r="E23" s="16"/>
      <c r="F23" s="16"/>
      <c r="G23" s="16"/>
      <c r="H23" s="16"/>
    </row>
    <row r="24" spans="1:8" ht="17" customHeight="1" x14ac:dyDescent="0.25">
      <c r="B24" s="16" t="s">
        <v>1</v>
      </c>
      <c r="C24" s="16"/>
      <c r="D24" s="16"/>
      <c r="E24" s="16"/>
      <c r="F24" s="16"/>
      <c r="G24" s="16"/>
      <c r="H24" s="16"/>
    </row>
    <row r="25" spans="1:8" ht="17" customHeight="1" x14ac:dyDescent="0.25">
      <c r="B25" s="16"/>
      <c r="C25" s="16"/>
      <c r="D25" s="16"/>
      <c r="E25" s="16"/>
      <c r="F25" s="16"/>
      <c r="G25" s="16"/>
      <c r="H25" s="16"/>
    </row>
    <row r="26" spans="1:8" ht="17" customHeight="1" x14ac:dyDescent="0.25">
      <c r="B26" s="16"/>
      <c r="C26" s="16"/>
      <c r="D26" s="16"/>
      <c r="E26" s="16"/>
      <c r="F26" s="16"/>
      <c r="G26" s="16"/>
      <c r="H26" s="16"/>
    </row>
  </sheetData>
  <sheetProtection algorithmName="SHA-512" hashValue="c59hef9STpugWVZFUHG7QforadBqeHCh1sBtlTSL2ed17l9V9XVz5eXPK9HJ5UAhVEM1kqx+0dbkqGoM+JM1Xg==" saltValue="2CFQGaVCe405jheKRdqa6Q==" spinCount="100000" sheet="1" objects="1" scenarios="1" formatCells="0" formatColumns="0" formatRows="0" autoFilter="0"/>
  <mergeCells count="6">
    <mergeCell ref="C22:G22"/>
    <mergeCell ref="A1:H1"/>
    <mergeCell ref="C2:D2"/>
    <mergeCell ref="E2:F2"/>
    <mergeCell ref="C20:G20"/>
    <mergeCell ref="C21:G21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 Oferta Económica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2025-04-06T15:23:01Z</dcterms:created>
  <dcterms:modified xsi:type="dcterms:W3CDTF">2025-04-06T15:23:20Z</dcterms:modified>
</cp:coreProperties>
</file>