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D759A49F-47C3-4AAC-A390-F20A3B97441D}" xr6:coauthVersionLast="47" xr6:coauthVersionMax="47" xr10:uidLastSave="{00000000-0000-0000-0000-000000000000}"/>
  <bookViews>
    <workbookView xWindow="-26192" yWindow="-109" windowWidth="26301" windowHeight="14305" xr2:uid="{00000000-000D-0000-FFFF-FFFF00000000}"/>
  </bookViews>
  <sheets>
    <sheet name="ANEXO III" sheetId="1" r:id="rId1"/>
  </sheets>
  <definedNames>
    <definedName name="_xlnm._FilterDatabase" localSheetId="0" hidden="1">'ANEXO III'!$A$1:$K$36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 i="1" l="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2" i="1"/>
  <c r="K34" i="1" l="1"/>
  <c r="K35" i="1" l="1"/>
  <c r="K36" i="1" s="1"/>
</calcChain>
</file>

<file path=xl/sharedStrings.xml><?xml version="1.0" encoding="utf-8"?>
<sst xmlns="http://schemas.openxmlformats.org/spreadsheetml/2006/main" count="139" uniqueCount="79">
  <si>
    <t>POSICIÓN</t>
  </si>
  <si>
    <t>REFERENCIA INTERNA DE METRO</t>
  </si>
  <si>
    <t>DENOMINACIÓN</t>
  </si>
  <si>
    <t>REFERENCIAS EAO</t>
  </si>
  <si>
    <t>UNIDADES x PAQ.</t>
  </si>
  <si>
    <t>CANTIDAD ESTIMADA 
(2 años)</t>
  </si>
  <si>
    <t>CONDICIÓN DE EMBALAJE</t>
  </si>
  <si>
    <t>VALOR OFERTADO</t>
  </si>
  <si>
    <t>UN</t>
  </si>
  <si>
    <t>PULSADOR EAO FU-R AZUL 2NA+2NC</t>
  </si>
  <si>
    <t>Formado por:  704.701.0 + 704.702.6 + 704.709.9 + 704.731.1 + 704.960.5 + 704.950.1 + 2 x 704.905.5 + 10-2513.1149</t>
  </si>
  <si>
    <t>PULSADOR EAO FU-R ROJO 2NA+2NC</t>
  </si>
  <si>
    <t>Formado por: 704.701.0 + 704.702.2 + 704.709.9 + 704.731.1 + 704.960.5 + 704.950.1 + 2 x 704.905.5 + 10-2513.1149</t>
  </si>
  <si>
    <t>PULSADOR EAO FU-R AZUL 2NA</t>
  </si>
  <si>
    <t>Formado por: 704.905.3 + 704.950.1 + 704.702.6 + 704.701.0 + 704.960.5 + 704.709.9 + 704.731.1 + 10-2513.1149</t>
  </si>
  <si>
    <t>Formado por: 704.701.0 + 704.702.2 + 704.709.9 + 704.731.1 + 704.960.5 + 704.950.1 + 704.905.5 + 10 2513.1149</t>
  </si>
  <si>
    <t>Formado por: 704.701.0 + 704.702.5 + 704.709.9 + 704.731.1 + 704.960.5 + 704.950.1 + 2X 704.905.5 + 10-2513.1149</t>
  </si>
  <si>
    <t>PULSADOR EAO FU-R VERDE 2NA</t>
  </si>
  <si>
    <t>Formado por:704.905.3 + 704.950.1 + 704.702.5+ 704.701.0 + 704.960.5 + 704.709.9 + 704.731.1 + 10 2513.1149</t>
  </si>
  <si>
    <t>PULSADOR EAO PP-R AZUL 2NA</t>
  </si>
  <si>
    <t>Formado por: 704.905.3 + 704.950.1 + 704.702.6 + 704.701.0 + 704.960.5 + 704.709.9 + 704.732.1 + 10 2513.1149</t>
  </si>
  <si>
    <t>Formado por: 704.701.0 + 704.702.2 + 704.709.9 + 704.732.1 + 704.960.5 + 704.950.1 + 704.905.5 + 10 2513.1149</t>
  </si>
  <si>
    <t>Formado por: 704.701.0 + 704.702.5 + 704.709.9 + 704.731.1 + 704.960.5 + 704.950.1 + 2x 704.905.5 + 10 2513.1149 + film con inscripción "DES" 704.707.7</t>
  </si>
  <si>
    <t>PULSADOR EAO INSCRIPC. "CON"</t>
  </si>
  <si>
    <t>Formado por: 704.701.0 + 704.702.2 + 704.709.9 + 704.731.1 + 704.960.5 + 704.950.1 + 2x 704.905.5 + 10 2513.1149 + film con inscripción "CON" 704.707.7</t>
  </si>
  <si>
    <t>PULSAD.EAO PP-R ROJ.2NA+2NC</t>
  </si>
  <si>
    <t>Formado por: 704.701.0 + 704.702.2 + 704.709.9 + 704.732.1 + 704.960.5 + 704.950.1 +2 x 704.905.5 + 10 2513.1149</t>
  </si>
  <si>
    <t>PULSADOR EAO PP-R AZUL 3NA+1NC</t>
  </si>
  <si>
    <t>Formado por: 704.905.3 + 704.905.5 + 704.950.1 + 704.702.6 + 704.701.0 + 704.960.5 + 704.709.9 + 704.732.1 + 10-2513.1149</t>
  </si>
  <si>
    <t>PULSADOR EAO FU-R AZUL 1NA+1NC</t>
  </si>
  <si>
    <t>Formado por: 704.600.6 + 704.602.6 + 704.609.9 + 704.631.1 + 704.960.5 + 704.905.5</t>
  </si>
  <si>
    <t>PULSADOR EAO FU-R VERDE 1NA+1NC</t>
  </si>
  <si>
    <t>Formado por: 704.600.6 + 704.602.5 + 704.609.9 + 704.631.1 + 704.960.5 + 704.905.5</t>
  </si>
  <si>
    <t>ACTUADOR PANEL 2000 REF.704.411.018.12</t>
  </si>
  <si>
    <t>704.411.018.12</t>
  </si>
  <si>
    <t>SELECTOR EAO 2POS M/CORTA RF.704.411.018</t>
  </si>
  <si>
    <t>704.411.018M</t>
  </si>
  <si>
    <t>56-3913.8GMAD2</t>
  </si>
  <si>
    <t>56-1913.D.2831 (material TRITÁN)</t>
  </si>
  <si>
    <t>56-1913.D.2204 (material TRITÁN)</t>
  </si>
  <si>
    <t>56-3913.8GMAD5</t>
  </si>
  <si>
    <t>61-9642.2 con inscripción "ANULACION DISTAN. OBJ."</t>
  </si>
  <si>
    <t>CERCO AMARILLO INTERIOR BRAILLE PULSADOR (PAQ=2UN)</t>
  </si>
  <si>
    <t>56-5496</t>
  </si>
  <si>
    <t>PAQ</t>
  </si>
  <si>
    <t>56-1496</t>
  </si>
  <si>
    <t>PULSADOR EAO-56 FU-AZ 1NA+1NC PMR</t>
  </si>
  <si>
    <t>Formado por:  Pulsador 56-1913.1167 con lente azul con símbolo 40089 + marco 56-1400</t>
  </si>
  <si>
    <t>LLAVE GIRATORIA</t>
  </si>
  <si>
    <t>2490.33235.2</t>
  </si>
  <si>
    <t>IVA</t>
  </si>
  <si>
    <t>PULSADOR APERTURA DE PUERTA</t>
  </si>
  <si>
    <t>Kit formado por: 56-210102.00.23 + 56-1496</t>
  </si>
  <si>
    <t>PULSADOR HORA PUNTA</t>
  </si>
  <si>
    <t>Formado por: 61-1200.0 + 10-2J13.1064 + 61-9642.4 +61-9933.0 + 61-8490.22 + 61-9707.7/1442 con la inscripción "HORA PUNTA".</t>
  </si>
  <si>
    <t>SELECTOR 3 POSICIONES A IMPULSOS;COMPLET</t>
  </si>
  <si>
    <t>PULSADOR * 18 MM. COLOR ROJO (COMPLETO)</t>
  </si>
  <si>
    <t>Formado por: 61-1110.0 +61-8420.22 + 61-9830.2 + 51-910 + 61-9311.2.</t>
  </si>
  <si>
    <t>704.926.2</t>
  </si>
  <si>
    <t>Formado por: 52-572.F22A + 52-928.20</t>
  </si>
  <si>
    <t>PULSAD.EAO FU-R ROJ.1NA+1NC</t>
  </si>
  <si>
    <t>PULSAD.EAO FU-R VER.2NA+2NC</t>
  </si>
  <si>
    <t>PULSAD.EAO PP-R ROJ.1NA+1NC</t>
  </si>
  <si>
    <t>PULSADOR EAO INSCRIPC. "DES"</t>
  </si>
  <si>
    <t>CONMUTADOR SELECTOR 2P      REF.786014.2</t>
  </si>
  <si>
    <t>Formado por: 704.101.0 + 704.960.5 + 704.905.3</t>
  </si>
  <si>
    <t>PILOTO ROJO VISION REDUCIDA EAO</t>
  </si>
  <si>
    <t>PULSADOR PUERTA EAO-56-1913.D.2831</t>
  </si>
  <si>
    <t>PULSADOR LINEA 6 Y 7         COD.7861370</t>
  </si>
  <si>
    <t>Conjunto 7861370, formado por: 704.955.1 + 704.602.5 + 704.609.9 + 704.632.1 +  704.960.5 + 704.950.0 + 704.901.3 + 10-2513.1145</t>
  </si>
  <si>
    <t>PULSADOR PUERTAS EAO 56-1913.D.2204</t>
  </si>
  <si>
    <t>LENTE ROJA EAO 61-9642.2 ANULA. DIST.OB</t>
  </si>
  <si>
    <t>CERCO AMARILLO EXTERIOR BRAILLE PULSADOR (PAQ=2UN )</t>
  </si>
  <si>
    <t>TAPA PROTECTORA PULSADOR   REF.704.926.2</t>
  </si>
  <si>
    <t>PRECIO MAXIMO UNITARIO 
sin iva</t>
  </si>
  <si>
    <t>•	El Anexo III OFERTA ECONÓMICA está preparado para calcular automáticamente el valor ofertado y el importe total de la oferta económica.
•	No se admitirán ofertas con precios unitarios con más de dos cifras decimales.
•	El precio unitario ofertado debe ser por la unidad de empaquetado correspondiente.
•	No se admitirán ofertas parciales, desestimándose aquellas ofertas que no incluyan la totalidad de las referencias incluidas. 
•	El precio ofertado no puede superar el precio máximo unitario de licitación.  El incumplimiento de lo señalado anteriormente supondrá la exclusión de la oferta.
•	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t>
  </si>
  <si>
    <t>IMPORTE TOTAL SIN IVA</t>
  </si>
  <si>
    <t>IMPORTE TOTAL IVA INCLUIDO</t>
  </si>
  <si>
    <t>PRECIO OFERTADO 
sin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</si>
</sst>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8" x14ac:knownFonts="1">
    <font>
      <sz val="11"/>
      <color theme="1"/>
      <name val="Calibri"/>
      <family val="2"/>
      <scheme val="minor"/>
    </font>
    <font>
      <b/>
      <sz val="9"/>
      <color theme="0"/>
      <name val="Arial"/>
      <family val="2"/>
    </font>
    <font>
      <sz val="9"/>
      <color theme="0"/>
      <name val="Arial"/>
      <family val="2"/>
    </font>
    <font>
      <b/>
      <sz val="11"/>
      <color rgb="FF000000"/>
      <name val="Calibri"/>
      <family val="2"/>
      <scheme val="minor"/>
    </font>
    <font>
      <sz val="11"/>
      <color rgb="FF000000"/>
      <name val="Calibri"/>
      <family val="2"/>
      <scheme val="minor"/>
    </font>
    <font>
      <b/>
      <sz val="12"/>
      <color theme="1"/>
      <name val="Calibri"/>
      <family val="2"/>
      <scheme val="minor"/>
    </font>
    <font>
      <sz val="11"/>
      <color theme="0"/>
      <name val="Calibri"/>
      <family val="2"/>
      <scheme val="minor"/>
    </font>
    <font>
      <b/>
      <sz val="8"/>
      <color theme="0"/>
      <name val="Arial"/>
      <family val="2"/>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0" tint="-0.14999847407452621"/>
        <bgColor indexed="64"/>
      </patternFill>
    </fill>
  </fills>
  <borders count="2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rgb="FF4F81BD"/>
      </left>
      <right style="medium">
        <color rgb="FF4F81BD"/>
      </right>
      <top/>
      <bottom style="medium">
        <color rgb="FF4F81BD"/>
      </bottom>
      <diagonal/>
    </border>
    <border>
      <left style="medium">
        <color rgb="FF4F81BD"/>
      </left>
      <right/>
      <top style="medium">
        <color rgb="FF4F81BD"/>
      </top>
      <bottom style="medium">
        <color rgb="FF4F81BD"/>
      </bottom>
      <diagonal/>
    </border>
    <border>
      <left style="medium">
        <color theme="3" tint="0.39994506668294322"/>
      </left>
      <right style="medium">
        <color theme="3" tint="0.39994506668294322"/>
      </right>
      <top style="medium">
        <color theme="3" tint="0.39991454817346722"/>
      </top>
      <bottom style="medium">
        <color theme="3" tint="0.39991454817346722"/>
      </bottom>
      <diagonal/>
    </border>
    <border>
      <left/>
      <right style="medium">
        <color rgb="FF4F81BD"/>
      </right>
      <top/>
      <bottom style="medium">
        <color rgb="FF4F81BD"/>
      </bottom>
      <diagonal/>
    </border>
    <border>
      <left style="medium">
        <color rgb="FF4F81BD"/>
      </left>
      <right style="medium">
        <color rgb="FF4F81BD"/>
      </right>
      <top style="medium">
        <color rgb="FF4F81BD"/>
      </top>
      <bottom style="medium">
        <color rgb="FF4F81BD"/>
      </bottom>
      <diagonal/>
    </border>
    <border>
      <left style="medium">
        <color rgb="FF4F81BD"/>
      </left>
      <right/>
      <top/>
      <bottom style="medium">
        <color rgb="FF4F81BD"/>
      </bottom>
      <diagonal/>
    </border>
    <border>
      <left style="medium">
        <color rgb="FF4F81BD"/>
      </left>
      <right style="medium">
        <color rgb="FF4F81BD"/>
      </right>
      <top/>
      <bottom/>
      <diagonal/>
    </border>
    <border>
      <left style="medium">
        <color rgb="FF4F81BD"/>
      </left>
      <right style="medium">
        <color rgb="FF4F81BD"/>
      </right>
      <top style="medium">
        <color rgb="FF4F81BD"/>
      </top>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theme="4"/>
      </left>
      <right/>
      <top style="medium">
        <color rgb="FF4F81BD"/>
      </top>
      <bottom style="medium">
        <color theme="4"/>
      </bottom>
      <diagonal/>
    </border>
    <border>
      <left/>
      <right/>
      <top style="medium">
        <color rgb="FF4F81BD"/>
      </top>
      <bottom style="medium">
        <color theme="4"/>
      </bottom>
      <diagonal/>
    </border>
    <border>
      <left/>
      <right style="medium">
        <color rgb="FF4F81BD"/>
      </right>
      <top style="medium">
        <color rgb="FF4F81BD"/>
      </top>
      <bottom style="medium">
        <color theme="4"/>
      </bottom>
      <diagonal/>
    </border>
    <border>
      <left style="medium">
        <color rgb="FF4F81BD"/>
      </left>
      <right style="medium">
        <color rgb="FF4F81BD"/>
      </right>
      <top style="medium">
        <color rgb="FF4F81BD"/>
      </top>
      <bottom style="medium">
        <color theme="4"/>
      </bottom>
      <diagonal/>
    </border>
  </borders>
  <cellStyleXfs count="1">
    <xf numFmtId="0" fontId="0" fillId="0" borderId="0"/>
  </cellStyleXfs>
  <cellXfs count="45">
    <xf numFmtId="0" fontId="0" fillId="0" borderId="0" xfId="0"/>
    <xf numFmtId="164" fontId="0" fillId="0" borderId="7" xfId="0" applyNumberFormat="1" applyBorder="1" applyAlignment="1" applyProtection="1">
      <alignment horizontal="right" vertical="center" wrapText="1"/>
      <protection locked="0"/>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justify"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6" borderId="6" xfId="0" applyFont="1" applyFill="1" applyBorder="1" applyAlignment="1">
      <alignment horizontal="center" vertical="center" wrapText="1"/>
    </xf>
    <xf numFmtId="164" fontId="0" fillId="8" borderId="7" xfId="0" applyNumberFormat="1" applyFill="1" applyBorder="1" applyAlignment="1">
      <alignment horizontal="right" vertical="center" wrapText="1"/>
    </xf>
    <xf numFmtId="164" fontId="0" fillId="3" borderId="10" xfId="0" applyNumberFormat="1" applyFill="1" applyBorder="1" applyAlignment="1">
      <alignment horizontal="right" vertical="center"/>
    </xf>
    <xf numFmtId="0" fontId="4" fillId="3" borderId="11" xfId="0" applyFont="1" applyFill="1" applyBorder="1" applyAlignment="1">
      <alignment horizontal="justify" vertical="center" wrapText="1"/>
    </xf>
    <xf numFmtId="0" fontId="4" fillId="3" borderId="10" xfId="0" applyFont="1" applyFill="1" applyBorder="1" applyAlignment="1">
      <alignment horizontal="center" vertical="center" wrapText="1"/>
    </xf>
    <xf numFmtId="0" fontId="4" fillId="3" borderId="10" xfId="0" applyFont="1" applyFill="1" applyBorder="1" applyAlignment="1">
      <alignment horizontal="left" vertical="center" wrapText="1"/>
    </xf>
    <xf numFmtId="0" fontId="0" fillId="3" borderId="10" xfId="0" applyFill="1" applyBorder="1" applyAlignment="1">
      <alignment horizontal="center" vertical="center"/>
    </xf>
    <xf numFmtId="0" fontId="0" fillId="3" borderId="6" xfId="0" applyFill="1" applyBorder="1" applyAlignment="1">
      <alignment horizontal="left" vertical="center" wrapText="1"/>
    </xf>
    <xf numFmtId="0" fontId="4" fillId="6" borderId="10"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4" fillId="6" borderId="13" xfId="0" applyFont="1" applyFill="1" applyBorder="1" applyAlignment="1">
      <alignment horizontal="center" vertical="center" wrapText="1"/>
    </xf>
    <xf numFmtId="0" fontId="4" fillId="3" borderId="12" xfId="0" applyFont="1" applyFill="1" applyBorder="1" applyAlignment="1">
      <alignment horizontal="left" vertical="center" wrapText="1"/>
    </xf>
    <xf numFmtId="0" fontId="0" fillId="3" borderId="13" xfId="0" applyFill="1" applyBorder="1" applyAlignment="1">
      <alignment horizontal="center" vertical="center"/>
    </xf>
    <xf numFmtId="0" fontId="4" fillId="6" borderId="25" xfId="0" applyFont="1" applyFill="1" applyBorder="1" applyAlignment="1">
      <alignment horizontal="center" vertical="center" wrapText="1"/>
    </xf>
    <xf numFmtId="0" fontId="3" fillId="4" borderId="0" xfId="0" applyFont="1" applyFill="1" applyAlignment="1">
      <alignment horizontal="center" vertical="center" wrapText="1"/>
    </xf>
    <xf numFmtId="0" fontId="4" fillId="4" borderId="0" xfId="0" applyFont="1" applyFill="1" applyAlignment="1">
      <alignment horizontal="center" vertical="center" wrapText="1"/>
    </xf>
    <xf numFmtId="164" fontId="0" fillId="3" borderId="10" xfId="0" applyNumberFormat="1" applyFill="1" applyBorder="1" applyAlignment="1">
      <alignment horizontal="right" vertical="center" indent="1"/>
    </xf>
    <xf numFmtId="164" fontId="5" fillId="3" borderId="10" xfId="0" applyNumberFormat="1" applyFont="1" applyFill="1" applyBorder="1" applyAlignment="1">
      <alignment horizontal="right" vertical="center" indent="1"/>
    </xf>
    <xf numFmtId="0" fontId="0" fillId="0" borderId="0" xfId="0" applyAlignment="1">
      <alignment vertical="center"/>
    </xf>
    <xf numFmtId="0" fontId="1" fillId="2" borderId="3" xfId="0" applyFont="1" applyFill="1" applyBorder="1" applyAlignment="1">
      <alignment horizontal="center" vertical="center" wrapText="1"/>
    </xf>
    <xf numFmtId="0" fontId="2" fillId="0" borderId="2" xfId="0" applyFont="1" applyBorder="1" applyAlignment="1">
      <alignment horizontal="center" vertical="center" wrapText="1"/>
    </xf>
    <xf numFmtId="0" fontId="7" fillId="5" borderId="22" xfId="0" applyFont="1" applyFill="1" applyBorder="1" applyAlignment="1">
      <alignment horizontal="right" vertical="center"/>
    </xf>
    <xf numFmtId="0" fontId="7" fillId="5" borderId="23" xfId="0" applyFont="1" applyFill="1" applyBorder="1" applyAlignment="1">
      <alignment horizontal="right" vertical="center"/>
    </xf>
    <xf numFmtId="0" fontId="7" fillId="5" borderId="24" xfId="0" applyFont="1" applyFill="1" applyBorder="1" applyAlignment="1">
      <alignment horizontal="right" vertical="center"/>
    </xf>
    <xf numFmtId="0" fontId="6" fillId="5" borderId="14" xfId="0" applyFont="1" applyFill="1" applyBorder="1" applyAlignment="1">
      <alignment horizontal="right" vertical="center" wrapText="1"/>
    </xf>
    <xf numFmtId="0" fontId="6" fillId="5" borderId="15" xfId="0" applyFont="1" applyFill="1" applyBorder="1" applyAlignment="1">
      <alignment horizontal="right" vertical="center"/>
    </xf>
    <xf numFmtId="0" fontId="6" fillId="5" borderId="16" xfId="0" applyFont="1" applyFill="1" applyBorder="1" applyAlignment="1">
      <alignment horizontal="right" vertical="center"/>
    </xf>
    <xf numFmtId="0" fontId="0" fillId="7" borderId="17" xfId="0" applyFill="1" applyBorder="1" applyAlignment="1">
      <alignment horizontal="left" vertical="center" wrapText="1"/>
    </xf>
    <xf numFmtId="0" fontId="0" fillId="7" borderId="18" xfId="0" applyFill="1" applyBorder="1" applyAlignment="1">
      <alignment horizontal="left" vertical="center" wrapText="1"/>
    </xf>
    <xf numFmtId="0" fontId="0" fillId="7" borderId="19" xfId="0" applyFill="1" applyBorder="1" applyAlignment="1">
      <alignment horizontal="left" vertical="center" wrapText="1"/>
    </xf>
    <xf numFmtId="0" fontId="0" fillId="7" borderId="20" xfId="0" applyFill="1" applyBorder="1" applyAlignment="1">
      <alignment horizontal="left" vertical="center" wrapText="1"/>
    </xf>
    <xf numFmtId="0" fontId="0" fillId="7" borderId="0" xfId="0" applyFill="1" applyAlignment="1">
      <alignment horizontal="left" vertical="center" wrapText="1"/>
    </xf>
    <xf numFmtId="0" fontId="0" fillId="7" borderId="21" xfId="0"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5"/>
  <sheetViews>
    <sheetView tabSelected="1" workbookViewId="0">
      <pane ySplit="1" topLeftCell="A2" activePane="bottomLeft" state="frozen"/>
      <selection pane="bottomLeft" activeCell="H4" sqref="H4"/>
    </sheetView>
  </sheetViews>
  <sheetFormatPr baseColWidth="10" defaultColWidth="8.875" defaultRowHeight="14.3" x14ac:dyDescent="0.25"/>
  <cols>
    <col min="1" max="1" width="9.875" customWidth="1"/>
    <col min="2" max="2" width="13.375" customWidth="1"/>
    <col min="3" max="3" width="44.375" customWidth="1"/>
    <col min="4" max="4" width="68.125" customWidth="1"/>
    <col min="7" max="7" width="10.625" customWidth="1"/>
    <col min="8" max="8" width="11.875" customWidth="1"/>
    <col min="9" max="10" width="14.25" customWidth="1"/>
    <col min="11" max="11" width="15.5" customWidth="1"/>
  </cols>
  <sheetData>
    <row r="1" spans="1:11" ht="35.35" thickBot="1" x14ac:dyDescent="0.3">
      <c r="A1" s="2" t="s">
        <v>0</v>
      </c>
      <c r="B1" s="2" t="s">
        <v>1</v>
      </c>
      <c r="C1" s="3" t="s">
        <v>2</v>
      </c>
      <c r="D1" s="3" t="s">
        <v>3</v>
      </c>
      <c r="E1" s="31" t="s">
        <v>4</v>
      </c>
      <c r="F1" s="32"/>
      <c r="G1" s="3" t="s">
        <v>5</v>
      </c>
      <c r="H1" s="3" t="s">
        <v>6</v>
      </c>
      <c r="I1" s="4" t="s">
        <v>74</v>
      </c>
      <c r="J1" s="4" t="s">
        <v>78</v>
      </c>
      <c r="K1" s="5" t="s">
        <v>7</v>
      </c>
    </row>
    <row r="2" spans="1:11" ht="34.85" customHeight="1" thickBot="1" x14ac:dyDescent="0.3">
      <c r="A2" s="6">
        <v>1</v>
      </c>
      <c r="B2" s="7">
        <v>13395</v>
      </c>
      <c r="C2" s="8" t="s">
        <v>55</v>
      </c>
      <c r="D2" s="9" t="s">
        <v>59</v>
      </c>
      <c r="E2" s="10">
        <v>1</v>
      </c>
      <c r="F2" s="11" t="s">
        <v>8</v>
      </c>
      <c r="G2" s="12">
        <v>1</v>
      </c>
      <c r="H2" s="12" t="s">
        <v>8</v>
      </c>
      <c r="I2" s="13">
        <v>91.99</v>
      </c>
      <c r="J2" s="1">
        <v>0</v>
      </c>
      <c r="K2" s="14">
        <f t="shared" ref="K2:K33" si="0">J2*G2</f>
        <v>0</v>
      </c>
    </row>
    <row r="3" spans="1:11" ht="34.85" customHeight="1" thickBot="1" x14ac:dyDescent="0.3">
      <c r="A3" s="6">
        <v>2</v>
      </c>
      <c r="B3" s="7">
        <v>13397</v>
      </c>
      <c r="C3" s="8" t="s">
        <v>56</v>
      </c>
      <c r="D3" s="15" t="s">
        <v>57</v>
      </c>
      <c r="E3" s="10">
        <v>1</v>
      </c>
      <c r="F3" s="11" t="s">
        <v>8</v>
      </c>
      <c r="G3" s="12">
        <v>1</v>
      </c>
      <c r="H3" s="12" t="s">
        <v>8</v>
      </c>
      <c r="I3" s="13">
        <v>32.47</v>
      </c>
      <c r="J3" s="1">
        <v>0</v>
      </c>
      <c r="K3" s="14">
        <f t="shared" si="0"/>
        <v>0</v>
      </c>
    </row>
    <row r="4" spans="1:11" ht="34.85" customHeight="1" thickBot="1" x14ac:dyDescent="0.3">
      <c r="A4" s="6">
        <v>3</v>
      </c>
      <c r="B4" s="16">
        <v>87207</v>
      </c>
      <c r="C4" s="8" t="s">
        <v>9</v>
      </c>
      <c r="D4" s="17" t="s">
        <v>10</v>
      </c>
      <c r="E4" s="18">
        <v>1</v>
      </c>
      <c r="F4" s="16" t="s">
        <v>8</v>
      </c>
      <c r="G4" s="12">
        <v>1</v>
      </c>
      <c r="H4" s="12" t="s">
        <v>8</v>
      </c>
      <c r="I4" s="13">
        <v>69.28</v>
      </c>
      <c r="J4" s="1">
        <v>0</v>
      </c>
      <c r="K4" s="14">
        <f t="shared" si="0"/>
        <v>0</v>
      </c>
    </row>
    <row r="5" spans="1:11" ht="34.85" customHeight="1" thickBot="1" x14ac:dyDescent="0.3">
      <c r="A5" s="6">
        <v>4</v>
      </c>
      <c r="B5" s="7">
        <v>87208</v>
      </c>
      <c r="C5" s="8" t="s">
        <v>11</v>
      </c>
      <c r="D5" s="8" t="s">
        <v>12</v>
      </c>
      <c r="E5" s="18">
        <v>1</v>
      </c>
      <c r="F5" s="16" t="s">
        <v>8</v>
      </c>
      <c r="G5" s="12">
        <v>100</v>
      </c>
      <c r="H5" s="12" t="s">
        <v>8</v>
      </c>
      <c r="I5" s="13">
        <v>69.040000000000006</v>
      </c>
      <c r="J5" s="1">
        <v>0</v>
      </c>
      <c r="K5" s="14">
        <f t="shared" si="0"/>
        <v>0</v>
      </c>
    </row>
    <row r="6" spans="1:11" ht="34.85" customHeight="1" thickBot="1" x14ac:dyDescent="0.3">
      <c r="A6" s="6">
        <v>5</v>
      </c>
      <c r="B6" s="7">
        <v>87209</v>
      </c>
      <c r="C6" s="8" t="s">
        <v>13</v>
      </c>
      <c r="D6" s="8" t="s">
        <v>14</v>
      </c>
      <c r="E6" s="18">
        <v>1</v>
      </c>
      <c r="F6" s="16" t="s">
        <v>8</v>
      </c>
      <c r="G6" s="12">
        <v>1</v>
      </c>
      <c r="H6" s="12" t="s">
        <v>8</v>
      </c>
      <c r="I6" s="13">
        <v>52.74</v>
      </c>
      <c r="J6" s="1">
        <v>0</v>
      </c>
      <c r="K6" s="14">
        <f t="shared" si="0"/>
        <v>0</v>
      </c>
    </row>
    <row r="7" spans="1:11" ht="34.85" customHeight="1" thickBot="1" x14ac:dyDescent="0.3">
      <c r="A7" s="6">
        <v>6</v>
      </c>
      <c r="B7" s="7">
        <v>87210</v>
      </c>
      <c r="C7" s="8" t="s">
        <v>60</v>
      </c>
      <c r="D7" s="8" t="s">
        <v>15</v>
      </c>
      <c r="E7" s="18">
        <v>1</v>
      </c>
      <c r="F7" s="16" t="s">
        <v>8</v>
      </c>
      <c r="G7" s="12">
        <v>30</v>
      </c>
      <c r="H7" s="12" t="s">
        <v>8</v>
      </c>
      <c r="I7" s="13">
        <v>52.77</v>
      </c>
      <c r="J7" s="1">
        <v>0</v>
      </c>
      <c r="K7" s="14">
        <f t="shared" si="0"/>
        <v>0</v>
      </c>
    </row>
    <row r="8" spans="1:11" ht="34.85" customHeight="1" thickBot="1" x14ac:dyDescent="0.3">
      <c r="A8" s="6">
        <v>7</v>
      </c>
      <c r="B8" s="7">
        <v>87211</v>
      </c>
      <c r="C8" s="8" t="s">
        <v>61</v>
      </c>
      <c r="D8" s="8" t="s">
        <v>16</v>
      </c>
      <c r="E8" s="18">
        <v>1</v>
      </c>
      <c r="F8" s="16" t="s">
        <v>8</v>
      </c>
      <c r="G8" s="12">
        <v>1</v>
      </c>
      <c r="H8" s="12" t="s">
        <v>8</v>
      </c>
      <c r="I8" s="13">
        <v>69.040000000000006</v>
      </c>
      <c r="J8" s="1">
        <v>0</v>
      </c>
      <c r="K8" s="14">
        <f t="shared" si="0"/>
        <v>0</v>
      </c>
    </row>
    <row r="9" spans="1:11" ht="34.85" customHeight="1" thickBot="1" x14ac:dyDescent="0.3">
      <c r="A9" s="6">
        <v>8</v>
      </c>
      <c r="B9" s="7">
        <v>87212</v>
      </c>
      <c r="C9" s="8" t="s">
        <v>17</v>
      </c>
      <c r="D9" s="8" t="s">
        <v>18</v>
      </c>
      <c r="E9" s="18">
        <v>1</v>
      </c>
      <c r="F9" s="16" t="s">
        <v>8</v>
      </c>
      <c r="G9" s="12">
        <v>1</v>
      </c>
      <c r="H9" s="12" t="s">
        <v>8</v>
      </c>
      <c r="I9" s="13">
        <v>52.51</v>
      </c>
      <c r="J9" s="1">
        <v>0</v>
      </c>
      <c r="K9" s="14">
        <f t="shared" si="0"/>
        <v>0</v>
      </c>
    </row>
    <row r="10" spans="1:11" ht="34.85" customHeight="1" thickBot="1" x14ac:dyDescent="0.3">
      <c r="A10" s="6">
        <v>9</v>
      </c>
      <c r="B10" s="7">
        <v>87213</v>
      </c>
      <c r="C10" s="8" t="s">
        <v>19</v>
      </c>
      <c r="D10" s="8" t="s">
        <v>20</v>
      </c>
      <c r="E10" s="18">
        <v>1</v>
      </c>
      <c r="F10" s="16" t="s">
        <v>8</v>
      </c>
      <c r="G10" s="12">
        <v>1</v>
      </c>
      <c r="H10" s="12" t="s">
        <v>8</v>
      </c>
      <c r="I10" s="13">
        <v>53.77</v>
      </c>
      <c r="J10" s="1">
        <v>0</v>
      </c>
      <c r="K10" s="14">
        <f t="shared" si="0"/>
        <v>0</v>
      </c>
    </row>
    <row r="11" spans="1:11" ht="34.85" customHeight="1" thickBot="1" x14ac:dyDescent="0.3">
      <c r="A11" s="6">
        <v>10</v>
      </c>
      <c r="B11" s="7">
        <v>87214</v>
      </c>
      <c r="C11" s="8" t="s">
        <v>62</v>
      </c>
      <c r="D11" s="8" t="s">
        <v>21</v>
      </c>
      <c r="E11" s="18">
        <v>1</v>
      </c>
      <c r="F11" s="16" t="s">
        <v>8</v>
      </c>
      <c r="G11" s="12">
        <v>1</v>
      </c>
      <c r="H11" s="12" t="s">
        <v>8</v>
      </c>
      <c r="I11" s="13">
        <v>53.8</v>
      </c>
      <c r="J11" s="1">
        <v>0</v>
      </c>
      <c r="K11" s="14">
        <f t="shared" si="0"/>
        <v>0</v>
      </c>
    </row>
    <row r="12" spans="1:11" ht="34.85" customHeight="1" thickBot="1" x14ac:dyDescent="0.3">
      <c r="A12" s="6">
        <v>11</v>
      </c>
      <c r="B12" s="7">
        <v>87215</v>
      </c>
      <c r="C12" s="8" t="s">
        <v>63</v>
      </c>
      <c r="D12" s="8" t="s">
        <v>22</v>
      </c>
      <c r="E12" s="18">
        <v>1</v>
      </c>
      <c r="F12" s="16" t="s">
        <v>8</v>
      </c>
      <c r="G12" s="12">
        <v>1</v>
      </c>
      <c r="H12" s="12" t="s">
        <v>8</v>
      </c>
      <c r="I12" s="13">
        <v>89.93</v>
      </c>
      <c r="J12" s="1">
        <v>0</v>
      </c>
      <c r="K12" s="14">
        <f t="shared" si="0"/>
        <v>0</v>
      </c>
    </row>
    <row r="13" spans="1:11" ht="34.85" customHeight="1" thickBot="1" x14ac:dyDescent="0.3">
      <c r="A13" s="6">
        <v>12</v>
      </c>
      <c r="B13" s="7">
        <v>87216</v>
      </c>
      <c r="C13" s="8" t="s">
        <v>23</v>
      </c>
      <c r="D13" s="8" t="s">
        <v>24</v>
      </c>
      <c r="E13" s="18">
        <v>1</v>
      </c>
      <c r="F13" s="16" t="s">
        <v>8</v>
      </c>
      <c r="G13" s="12">
        <v>1</v>
      </c>
      <c r="H13" s="12" t="s">
        <v>8</v>
      </c>
      <c r="I13" s="13">
        <v>79.45</v>
      </c>
      <c r="J13" s="1">
        <v>0</v>
      </c>
      <c r="K13" s="14">
        <f t="shared" si="0"/>
        <v>0</v>
      </c>
    </row>
    <row r="14" spans="1:11" ht="34.85" customHeight="1" thickBot="1" x14ac:dyDescent="0.3">
      <c r="A14" s="6">
        <v>13</v>
      </c>
      <c r="B14" s="7">
        <v>87217</v>
      </c>
      <c r="C14" s="8" t="s">
        <v>25</v>
      </c>
      <c r="D14" s="8" t="s">
        <v>26</v>
      </c>
      <c r="E14" s="18">
        <v>1</v>
      </c>
      <c r="F14" s="16" t="s">
        <v>8</v>
      </c>
      <c r="G14" s="12">
        <v>1</v>
      </c>
      <c r="H14" s="12" t="s">
        <v>8</v>
      </c>
      <c r="I14" s="13">
        <v>70.59</v>
      </c>
      <c r="J14" s="1">
        <v>0</v>
      </c>
      <c r="K14" s="14">
        <f t="shared" si="0"/>
        <v>0</v>
      </c>
    </row>
    <row r="15" spans="1:11" ht="34.85" customHeight="1" thickBot="1" x14ac:dyDescent="0.3">
      <c r="A15" s="6">
        <v>14</v>
      </c>
      <c r="B15" s="7">
        <v>87218</v>
      </c>
      <c r="C15" s="8" t="s">
        <v>27</v>
      </c>
      <c r="D15" s="8" t="s">
        <v>28</v>
      </c>
      <c r="E15" s="18">
        <v>1</v>
      </c>
      <c r="F15" s="16" t="s">
        <v>8</v>
      </c>
      <c r="G15" s="12">
        <v>1</v>
      </c>
      <c r="H15" s="12" t="s">
        <v>8</v>
      </c>
      <c r="I15" s="13">
        <v>70.31</v>
      </c>
      <c r="J15" s="1">
        <v>0</v>
      </c>
      <c r="K15" s="14">
        <f t="shared" si="0"/>
        <v>0</v>
      </c>
    </row>
    <row r="16" spans="1:11" ht="34.85" customHeight="1" thickBot="1" x14ac:dyDescent="0.3">
      <c r="A16" s="6">
        <v>15</v>
      </c>
      <c r="B16" s="7">
        <v>87219</v>
      </c>
      <c r="C16" s="8" t="s">
        <v>29</v>
      </c>
      <c r="D16" s="8" t="s">
        <v>30</v>
      </c>
      <c r="E16" s="18">
        <v>1</v>
      </c>
      <c r="F16" s="16" t="s">
        <v>8</v>
      </c>
      <c r="G16" s="12">
        <v>1</v>
      </c>
      <c r="H16" s="12" t="s">
        <v>8</v>
      </c>
      <c r="I16" s="13">
        <v>30.67</v>
      </c>
      <c r="J16" s="1">
        <v>0</v>
      </c>
      <c r="K16" s="14">
        <f t="shared" si="0"/>
        <v>0</v>
      </c>
    </row>
    <row r="17" spans="1:11" ht="34.85" customHeight="1" thickBot="1" x14ac:dyDescent="0.3">
      <c r="A17" s="6">
        <v>16</v>
      </c>
      <c r="B17" s="7">
        <v>87220</v>
      </c>
      <c r="C17" s="8" t="s">
        <v>31</v>
      </c>
      <c r="D17" s="8" t="s">
        <v>32</v>
      </c>
      <c r="E17" s="18">
        <v>1</v>
      </c>
      <c r="F17" s="16" t="s">
        <v>8</v>
      </c>
      <c r="G17" s="12">
        <v>1</v>
      </c>
      <c r="H17" s="12" t="s">
        <v>8</v>
      </c>
      <c r="I17" s="13">
        <v>30.57</v>
      </c>
      <c r="J17" s="1">
        <v>0</v>
      </c>
      <c r="K17" s="14">
        <f t="shared" si="0"/>
        <v>0</v>
      </c>
    </row>
    <row r="18" spans="1:11" ht="34.85" customHeight="1" thickBot="1" x14ac:dyDescent="0.3">
      <c r="A18" s="6">
        <v>17</v>
      </c>
      <c r="B18" s="7">
        <v>87298</v>
      </c>
      <c r="C18" s="8" t="s">
        <v>33</v>
      </c>
      <c r="D18" s="8" t="s">
        <v>34</v>
      </c>
      <c r="E18" s="18">
        <v>1</v>
      </c>
      <c r="F18" s="16" t="s">
        <v>8</v>
      </c>
      <c r="G18" s="12">
        <v>1</v>
      </c>
      <c r="H18" s="12" t="s">
        <v>8</v>
      </c>
      <c r="I18" s="13">
        <v>48.6</v>
      </c>
      <c r="J18" s="1">
        <v>0</v>
      </c>
      <c r="K18" s="14">
        <f t="shared" si="0"/>
        <v>0</v>
      </c>
    </row>
    <row r="19" spans="1:11" ht="34.85" customHeight="1" thickBot="1" x14ac:dyDescent="0.3">
      <c r="A19" s="6">
        <v>18</v>
      </c>
      <c r="B19" s="7">
        <v>89820</v>
      </c>
      <c r="C19" s="8" t="s">
        <v>64</v>
      </c>
      <c r="D19" s="8" t="s">
        <v>65</v>
      </c>
      <c r="E19" s="18">
        <v>1</v>
      </c>
      <c r="F19" s="16" t="s">
        <v>8</v>
      </c>
      <c r="G19" s="12">
        <v>1</v>
      </c>
      <c r="H19" s="12"/>
      <c r="I19" s="13">
        <v>41.51</v>
      </c>
      <c r="J19" s="1">
        <v>0</v>
      </c>
      <c r="K19" s="14">
        <f t="shared" si="0"/>
        <v>0</v>
      </c>
    </row>
    <row r="20" spans="1:11" ht="34.85" customHeight="1" thickBot="1" x14ac:dyDescent="0.3">
      <c r="A20" s="6">
        <v>19</v>
      </c>
      <c r="B20" s="7">
        <v>171752</v>
      </c>
      <c r="C20" s="8" t="s">
        <v>35</v>
      </c>
      <c r="D20" s="19" t="s">
        <v>36</v>
      </c>
      <c r="E20" s="18">
        <v>1</v>
      </c>
      <c r="F20" s="16" t="s">
        <v>8</v>
      </c>
      <c r="G20" s="12">
        <v>1</v>
      </c>
      <c r="H20" s="12" t="s">
        <v>8</v>
      </c>
      <c r="I20" s="13">
        <v>54.62</v>
      </c>
      <c r="J20" s="1">
        <v>0</v>
      </c>
      <c r="K20" s="14">
        <f t="shared" si="0"/>
        <v>0</v>
      </c>
    </row>
    <row r="21" spans="1:11" ht="34.85" customHeight="1" thickBot="1" x14ac:dyDescent="0.3">
      <c r="A21" s="6">
        <v>20</v>
      </c>
      <c r="B21" s="7">
        <v>272353</v>
      </c>
      <c r="C21" s="8" t="s">
        <v>66</v>
      </c>
      <c r="D21" s="8" t="s">
        <v>37</v>
      </c>
      <c r="E21" s="18">
        <v>1</v>
      </c>
      <c r="F21" s="16" t="s">
        <v>8</v>
      </c>
      <c r="G21" s="12">
        <v>1</v>
      </c>
      <c r="H21" s="12" t="s">
        <v>8</v>
      </c>
      <c r="I21" s="13">
        <v>131.78</v>
      </c>
      <c r="J21" s="1">
        <v>0</v>
      </c>
      <c r="K21" s="14">
        <f t="shared" si="0"/>
        <v>0</v>
      </c>
    </row>
    <row r="22" spans="1:11" ht="34.85" customHeight="1" thickBot="1" x14ac:dyDescent="0.3">
      <c r="A22" s="6">
        <v>21</v>
      </c>
      <c r="B22" s="7">
        <v>272828</v>
      </c>
      <c r="C22" s="8" t="s">
        <v>67</v>
      </c>
      <c r="D22" s="19" t="s">
        <v>38</v>
      </c>
      <c r="E22" s="18">
        <v>1</v>
      </c>
      <c r="F22" s="16" t="s">
        <v>8</v>
      </c>
      <c r="G22" s="12">
        <v>1200</v>
      </c>
      <c r="H22" s="12" t="s">
        <v>8</v>
      </c>
      <c r="I22" s="13">
        <v>325.57</v>
      </c>
      <c r="J22" s="1">
        <v>0</v>
      </c>
      <c r="K22" s="14">
        <f t="shared" si="0"/>
        <v>0</v>
      </c>
    </row>
    <row r="23" spans="1:11" ht="34.85" customHeight="1" thickBot="1" x14ac:dyDescent="0.3">
      <c r="A23" s="6">
        <v>22</v>
      </c>
      <c r="B23" s="7">
        <v>274510</v>
      </c>
      <c r="C23" s="8" t="s">
        <v>68</v>
      </c>
      <c r="D23" s="19" t="s">
        <v>69</v>
      </c>
      <c r="E23" s="18">
        <v>1</v>
      </c>
      <c r="F23" s="16" t="s">
        <v>8</v>
      </c>
      <c r="G23" s="12">
        <v>1</v>
      </c>
      <c r="H23" s="12"/>
      <c r="I23" s="13">
        <v>105.2</v>
      </c>
      <c r="J23" s="1">
        <v>0</v>
      </c>
      <c r="K23" s="14">
        <f t="shared" si="0"/>
        <v>0</v>
      </c>
    </row>
    <row r="24" spans="1:11" ht="34.85" customHeight="1" thickBot="1" x14ac:dyDescent="0.3">
      <c r="A24" s="6">
        <v>23</v>
      </c>
      <c r="B24" s="7">
        <v>282486</v>
      </c>
      <c r="C24" s="8" t="s">
        <v>70</v>
      </c>
      <c r="D24" s="19" t="s">
        <v>39</v>
      </c>
      <c r="E24" s="18">
        <v>1</v>
      </c>
      <c r="F24" s="16" t="s">
        <v>8</v>
      </c>
      <c r="G24" s="12">
        <v>400</v>
      </c>
      <c r="H24" s="12" t="s">
        <v>8</v>
      </c>
      <c r="I24" s="13">
        <v>339.43</v>
      </c>
      <c r="J24" s="1">
        <v>0</v>
      </c>
      <c r="K24" s="14">
        <f t="shared" si="0"/>
        <v>0</v>
      </c>
    </row>
    <row r="25" spans="1:11" ht="34.85" customHeight="1" thickBot="1" x14ac:dyDescent="0.3">
      <c r="A25" s="6">
        <v>24</v>
      </c>
      <c r="B25" s="7">
        <v>282491</v>
      </c>
      <c r="C25" s="8" t="s">
        <v>66</v>
      </c>
      <c r="D25" s="8" t="s">
        <v>40</v>
      </c>
      <c r="E25" s="18">
        <v>1</v>
      </c>
      <c r="F25" s="16" t="s">
        <v>8</v>
      </c>
      <c r="G25" s="12">
        <v>10</v>
      </c>
      <c r="H25" s="12" t="s">
        <v>8</v>
      </c>
      <c r="I25" s="13">
        <v>135.05000000000001</v>
      </c>
      <c r="J25" s="1">
        <v>0</v>
      </c>
      <c r="K25" s="14">
        <f t="shared" si="0"/>
        <v>0</v>
      </c>
    </row>
    <row r="26" spans="1:11" ht="34.85" customHeight="1" thickBot="1" x14ac:dyDescent="0.3">
      <c r="A26" s="6">
        <v>25</v>
      </c>
      <c r="B26" s="7">
        <v>283107</v>
      </c>
      <c r="C26" s="8" t="s">
        <v>71</v>
      </c>
      <c r="D26" s="8" t="s">
        <v>41</v>
      </c>
      <c r="E26" s="18">
        <v>1</v>
      </c>
      <c r="F26" s="16" t="s">
        <v>8</v>
      </c>
      <c r="G26" s="12">
        <v>1</v>
      </c>
      <c r="H26" s="12" t="s">
        <v>8</v>
      </c>
      <c r="I26" s="13">
        <v>7.83</v>
      </c>
      <c r="J26" s="1">
        <v>0</v>
      </c>
      <c r="K26" s="14">
        <f t="shared" si="0"/>
        <v>0</v>
      </c>
    </row>
    <row r="27" spans="1:11" ht="34.85" customHeight="1" thickBot="1" x14ac:dyDescent="0.3">
      <c r="A27" s="6">
        <v>26</v>
      </c>
      <c r="B27" s="7">
        <v>302802</v>
      </c>
      <c r="C27" s="8" t="s">
        <v>42</v>
      </c>
      <c r="D27" s="8" t="s">
        <v>43</v>
      </c>
      <c r="E27" s="18">
        <v>2</v>
      </c>
      <c r="F27" s="16" t="s">
        <v>8</v>
      </c>
      <c r="G27" s="12">
        <v>100</v>
      </c>
      <c r="H27" s="12" t="s">
        <v>44</v>
      </c>
      <c r="I27" s="13">
        <v>45.02</v>
      </c>
      <c r="J27" s="1">
        <v>0</v>
      </c>
      <c r="K27" s="14">
        <f t="shared" si="0"/>
        <v>0</v>
      </c>
    </row>
    <row r="28" spans="1:11" ht="34.85" customHeight="1" thickBot="1" x14ac:dyDescent="0.3">
      <c r="A28" s="6">
        <v>27</v>
      </c>
      <c r="B28" s="7">
        <v>302803</v>
      </c>
      <c r="C28" s="8" t="s">
        <v>72</v>
      </c>
      <c r="D28" s="8" t="s">
        <v>45</v>
      </c>
      <c r="E28" s="18">
        <v>2</v>
      </c>
      <c r="F28" s="16" t="s">
        <v>8</v>
      </c>
      <c r="G28" s="12">
        <v>400</v>
      </c>
      <c r="H28" s="12" t="s">
        <v>44</v>
      </c>
      <c r="I28" s="13">
        <v>33.74</v>
      </c>
      <c r="J28" s="1">
        <v>0</v>
      </c>
      <c r="K28" s="14">
        <f t="shared" si="0"/>
        <v>0</v>
      </c>
    </row>
    <row r="29" spans="1:11" ht="34.85" customHeight="1" thickBot="1" x14ac:dyDescent="0.3">
      <c r="A29" s="6">
        <v>28</v>
      </c>
      <c r="B29" s="7">
        <v>303002</v>
      </c>
      <c r="C29" s="8" t="s">
        <v>73</v>
      </c>
      <c r="D29" s="8" t="s">
        <v>58</v>
      </c>
      <c r="E29" s="18">
        <v>1</v>
      </c>
      <c r="F29" s="16" t="s">
        <v>8</v>
      </c>
      <c r="G29" s="12">
        <v>1</v>
      </c>
      <c r="H29" s="12"/>
      <c r="I29" s="13">
        <v>137.97999999999999</v>
      </c>
      <c r="J29" s="1">
        <v>0</v>
      </c>
      <c r="K29" s="14">
        <f t="shared" si="0"/>
        <v>0</v>
      </c>
    </row>
    <row r="30" spans="1:11" ht="34.85" customHeight="1" thickBot="1" x14ac:dyDescent="0.3">
      <c r="A30" s="6">
        <v>29</v>
      </c>
      <c r="B30" s="7">
        <v>382309</v>
      </c>
      <c r="C30" s="8" t="s">
        <v>46</v>
      </c>
      <c r="D30" s="8" t="s">
        <v>47</v>
      </c>
      <c r="E30" s="18">
        <v>1</v>
      </c>
      <c r="F30" s="16" t="s">
        <v>8</v>
      </c>
      <c r="G30" s="12">
        <v>1</v>
      </c>
      <c r="H30" s="12" t="s">
        <v>8</v>
      </c>
      <c r="I30" s="13">
        <v>278.08</v>
      </c>
      <c r="J30" s="1">
        <v>0</v>
      </c>
      <c r="K30" s="14">
        <f t="shared" si="0"/>
        <v>0</v>
      </c>
    </row>
    <row r="31" spans="1:11" ht="34.85" customHeight="1" thickBot="1" x14ac:dyDescent="0.3">
      <c r="A31" s="6">
        <v>30</v>
      </c>
      <c r="B31" s="7">
        <v>404692</v>
      </c>
      <c r="C31" s="8" t="s">
        <v>48</v>
      </c>
      <c r="D31" s="8" t="s">
        <v>49</v>
      </c>
      <c r="E31" s="18">
        <v>1</v>
      </c>
      <c r="F31" s="16" t="s">
        <v>8</v>
      </c>
      <c r="G31" s="20">
        <v>80</v>
      </c>
      <c r="H31" s="20" t="s">
        <v>8</v>
      </c>
      <c r="I31" s="13">
        <v>95.8</v>
      </c>
      <c r="J31" s="1">
        <v>0</v>
      </c>
      <c r="K31" s="14">
        <f t="shared" si="0"/>
        <v>0</v>
      </c>
    </row>
    <row r="32" spans="1:11" ht="34.85" customHeight="1" thickBot="1" x14ac:dyDescent="0.3">
      <c r="A32" s="6">
        <v>31</v>
      </c>
      <c r="B32" s="7">
        <v>404989</v>
      </c>
      <c r="C32" s="8" t="s">
        <v>53</v>
      </c>
      <c r="D32" s="21" t="s">
        <v>54</v>
      </c>
      <c r="E32" s="18">
        <v>1</v>
      </c>
      <c r="F32" s="16" t="s">
        <v>8</v>
      </c>
      <c r="G32" s="22">
        <v>1</v>
      </c>
      <c r="H32" s="20" t="s">
        <v>8</v>
      </c>
      <c r="I32" s="13">
        <v>55.09</v>
      </c>
      <c r="J32" s="1">
        <v>0</v>
      </c>
      <c r="K32" s="14">
        <f t="shared" si="0"/>
        <v>0</v>
      </c>
    </row>
    <row r="33" spans="1:11" ht="34.85" customHeight="1" thickBot="1" x14ac:dyDescent="0.3">
      <c r="A33" s="6">
        <v>32</v>
      </c>
      <c r="B33" s="7">
        <v>404990</v>
      </c>
      <c r="C33" s="23" t="s">
        <v>51</v>
      </c>
      <c r="D33" s="23" t="s">
        <v>52</v>
      </c>
      <c r="E33" s="24">
        <v>1</v>
      </c>
      <c r="F33" s="24" t="s">
        <v>8</v>
      </c>
      <c r="G33" s="25">
        <v>1</v>
      </c>
      <c r="H33" s="25" t="s">
        <v>8</v>
      </c>
      <c r="I33" s="13">
        <v>205.84</v>
      </c>
      <c r="J33" s="1">
        <v>0</v>
      </c>
      <c r="K33" s="14">
        <f t="shared" si="0"/>
        <v>0</v>
      </c>
    </row>
    <row r="34" spans="1:11" ht="14.95" thickBot="1" x14ac:dyDescent="0.3">
      <c r="A34" s="26"/>
      <c r="B34" s="27"/>
      <c r="C34" s="33" t="s">
        <v>76</v>
      </c>
      <c r="D34" s="34"/>
      <c r="E34" s="34"/>
      <c r="F34" s="34"/>
      <c r="G34" s="34"/>
      <c r="H34" s="34"/>
      <c r="I34" s="34"/>
      <c r="J34" s="35"/>
      <c r="K34" s="28">
        <f>SUM(K2:K33)</f>
        <v>0</v>
      </c>
    </row>
    <row r="35" spans="1:11" ht="14.95" thickBot="1" x14ac:dyDescent="0.3">
      <c r="A35" s="26"/>
      <c r="B35" s="27"/>
      <c r="C35" s="36" t="s">
        <v>50</v>
      </c>
      <c r="D35" s="37"/>
      <c r="E35" s="37"/>
      <c r="F35" s="37"/>
      <c r="G35" s="37"/>
      <c r="H35" s="37"/>
      <c r="I35" s="37"/>
      <c r="J35" s="38"/>
      <c r="K35" s="28">
        <f>K34*0.21</f>
        <v>0</v>
      </c>
    </row>
    <row r="36" spans="1:11" ht="17" thickBot="1" x14ac:dyDescent="0.3">
      <c r="C36" s="33" t="s">
        <v>77</v>
      </c>
      <c r="D36" s="34"/>
      <c r="E36" s="34"/>
      <c r="F36" s="34"/>
      <c r="G36" s="34"/>
      <c r="H36" s="34"/>
      <c r="I36" s="34"/>
      <c r="J36" s="35"/>
      <c r="K36" s="29">
        <f>SUM(K34:K35)</f>
        <v>0</v>
      </c>
    </row>
    <row r="38" spans="1:11" ht="14.95" thickBot="1" x14ac:dyDescent="0.3"/>
    <row r="39" spans="1:11" x14ac:dyDescent="0.25">
      <c r="A39" s="39" t="s">
        <v>75</v>
      </c>
      <c r="B39" s="40"/>
      <c r="C39" s="40"/>
      <c r="D39" s="40"/>
      <c r="E39" s="40"/>
      <c r="F39" s="40"/>
      <c r="G39" s="40"/>
      <c r="H39" s="40"/>
      <c r="I39" s="40"/>
      <c r="J39" s="40"/>
      <c r="K39" s="41"/>
    </row>
    <row r="40" spans="1:11" x14ac:dyDescent="0.25">
      <c r="A40" s="42"/>
      <c r="B40" s="43"/>
      <c r="C40" s="43"/>
      <c r="D40" s="43"/>
      <c r="E40" s="43"/>
      <c r="F40" s="43"/>
      <c r="G40" s="43"/>
      <c r="H40" s="43"/>
      <c r="I40" s="43"/>
      <c r="J40" s="43"/>
      <c r="K40" s="44"/>
    </row>
    <row r="41" spans="1:11" x14ac:dyDescent="0.25">
      <c r="A41" s="42"/>
      <c r="B41" s="43"/>
      <c r="C41" s="43"/>
      <c r="D41" s="43"/>
      <c r="E41" s="43"/>
      <c r="F41" s="43"/>
      <c r="G41" s="43"/>
      <c r="H41" s="43"/>
      <c r="I41" s="43"/>
      <c r="J41" s="43"/>
      <c r="K41" s="44"/>
    </row>
    <row r="42" spans="1:11" x14ac:dyDescent="0.25">
      <c r="A42" s="42"/>
      <c r="B42" s="43"/>
      <c r="C42" s="43"/>
      <c r="D42" s="43"/>
      <c r="E42" s="43"/>
      <c r="F42" s="43"/>
      <c r="G42" s="43"/>
      <c r="H42" s="43"/>
      <c r="I42" s="43"/>
      <c r="J42" s="43"/>
      <c r="K42" s="44"/>
    </row>
    <row r="43" spans="1:11" x14ac:dyDescent="0.25">
      <c r="A43" s="42"/>
      <c r="B43" s="43"/>
      <c r="C43" s="43"/>
      <c r="D43" s="43"/>
      <c r="E43" s="43"/>
      <c r="F43" s="43"/>
      <c r="G43" s="43"/>
      <c r="H43" s="43"/>
      <c r="I43" s="43"/>
      <c r="J43" s="43"/>
      <c r="K43" s="44"/>
    </row>
    <row r="44" spans="1:11" x14ac:dyDescent="0.25">
      <c r="A44" s="42"/>
      <c r="B44" s="43"/>
      <c r="C44" s="43"/>
      <c r="D44" s="43"/>
      <c r="E44" s="43"/>
      <c r="F44" s="43"/>
      <c r="G44" s="43"/>
      <c r="H44" s="43"/>
      <c r="I44" s="43"/>
      <c r="J44" s="43"/>
      <c r="K44" s="44"/>
    </row>
    <row r="45" spans="1:11" x14ac:dyDescent="0.25">
      <c r="A45" s="30"/>
      <c r="B45" s="30"/>
      <c r="C45" s="30"/>
      <c r="D45" s="30"/>
      <c r="E45" s="30"/>
      <c r="F45" s="30"/>
      <c r="G45" s="30"/>
    </row>
  </sheetData>
  <sheetProtection algorithmName="SHA-512" hashValue="gwe4XlkOL5H/Yb1A1hkyv37UK04zjbLyL7bC4m0cYdmgKEiAokHrI8mHVpZSmKXPnUwDItEFrUpUPoz/OwrBTA==" saltValue="dvHUf1d0CSfkBr5e1yvyLA==" spinCount="100000" sheet="1" objects="1" scenarios="1" formatCells="0" formatColumns="0" formatRows="0" autoFilter="0"/>
  <autoFilter ref="A1:K36" xr:uid="{D0523659-B15C-499E-815A-79AB66244DFF}">
    <filterColumn colId="4" showButton="0"/>
  </autoFilter>
  <mergeCells count="5">
    <mergeCell ref="E1:F1"/>
    <mergeCell ref="C34:J34"/>
    <mergeCell ref="C35:J35"/>
    <mergeCell ref="C36:J36"/>
    <mergeCell ref="A39:K4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2025-02-11T23:09:10Z</dcterms:modified>
</cp:coreProperties>
</file>