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192\Desktop\TRABAJO\SMCC\MTTO. EQ. AIRE ACONDICIONADO L1 y L5 - 6000011895\0-Revisiones\Rev-2\"/>
    </mc:Choice>
  </mc:AlternateContent>
  <xr:revisionPtr revIDLastSave="0" documentId="13_ncr:1_{50586B50-5051-4008-8864-E82736BF2E0F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I13" i="1"/>
  <c r="G13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<sst xmlns="http://schemas.openxmlformats.org/spreadsheetml/2006/main" count="41" uniqueCount="36">
  <si>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</si>
  <si>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</si>
  <si>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</si>
  <si>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</si>
  <si>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</si>
  <si>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</si>
  <si>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</si>
  <si>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</si>
  <si>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</si>
  <si>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</si>
  <si>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</si>
  <si>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</si>
  <si>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</si>
  <si>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</si>
  <si>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</si>
  <si>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</si>
  <si>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</si>
  <si>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</si>
  <si>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</si>
  <si>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</si>
  <si>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</si>
  <si>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</si>
  <si>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</si>
  <si>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</si>
  <si>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</si>
  <si>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</si>
  <si>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</si>
  <si>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</si>
  <si>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</si>
  <si>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Se tendrán en cuenta las Notas del apartado 27 del Pliego de Condiciones Particulares.</t>
  </si>
  <si>
    <t>Se deben rellenar las celdas sombreada en verde.</t>
  </si>
  <si>
    <t>Los Gastos Generales y el Beneficio Industrial ya se encuentran incluidos en los importes unitarios.</t>
  </si>
  <si>
    <t>Partida alzada (mes)</t>
  </si>
  <si>
    <t>Lote 2: Mantenimiento de los equipos de Aire Acondicionado de 46 trenes de línea 5</t>
  </si>
  <si>
    <t>Mantenimiento de los equipos de Aire
 Acondicionado de 36 trenes C2000</t>
  </si>
  <si>
    <t>Mantenimiento de los equipos de Aire
 Acondicionado de 10 trenes C3000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</si>
</sst>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3" fillId="5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3" borderId="8" xfId="0" applyNumberFormat="1" applyFont="1" applyFill="1" applyBorder="1"/>
    <xf numFmtId="3" fontId="3" fillId="0" borderId="3" xfId="0" applyNumberFormat="1" applyFont="1" applyBorder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" fontId="3" fillId="0" borderId="0" xfId="0" applyNumberFormat="1" applyFont="1"/>
    <xf numFmtId="4" fontId="0" fillId="3" borderId="0" xfId="0" applyNumberFormat="1" applyFill="1"/>
    <xf numFmtId="4" fontId="3" fillId="3" borderId="0" xfId="0" applyNumberFormat="1" applyFont="1" applyFill="1"/>
    <xf numFmtId="0" fontId="3" fillId="0" borderId="0" xfId="0" applyFont="1"/>
    <xf numFmtId="1" fontId="3" fillId="0" borderId="0" xfId="0" applyNumberFormat="1" applyFont="1"/>
    <xf numFmtId="4" fontId="0" fillId="5" borderId="0" xfId="0" applyNumberFormat="1" applyFill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"/>
  <sheetViews>
    <sheetView tabSelected="1" workbookViewId="0">
      <selection activeCell="G21" sqref="G21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8.140625" customWidth="1"/>
    <col min="4" max="4" width="20.14062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8">
        <v>2</v>
      </c>
    </row>
    <row r="3" spans="1:9" ht="15" customHeight="1" thickBot="1" x14ac:dyDescent="0.3">
      <c r="A3" s="33" t="s">
        <v>3</v>
      </c>
      <c r="B3" s="34"/>
      <c r="C3" s="35"/>
      <c r="D3" s="9">
        <f>SUM(G:G)</f>
        <v>1445280</v>
      </c>
      <c r="E3" s="33" t="s">
        <v>4</v>
      </c>
      <c r="F3" s="34"/>
      <c r="G3" s="35"/>
      <c r="H3" s="9">
        <f>SUM(I:I)</f>
        <v>0</v>
      </c>
    </row>
    <row r="4" spans="1:9" ht="15" customHeight="1" thickBot="1" x14ac:dyDescent="0.3">
      <c r="A4" s="10" t="s">
        <v>5</v>
      </c>
      <c r="B4" s="11">
        <v>0</v>
      </c>
      <c r="C4" s="12" t="s">
        <v>6</v>
      </c>
      <c r="D4" s="13">
        <f>ROUND($D$3*B4,2)</f>
        <v>0</v>
      </c>
      <c r="E4" s="14" t="s">
        <v>7</v>
      </c>
      <c r="F4" s="11">
        <v>0</v>
      </c>
      <c r="G4" s="12" t="s">
        <v>6</v>
      </c>
      <c r="H4" s="13">
        <f>ROUND($H$3*F4,2)</f>
        <v>0</v>
      </c>
    </row>
    <row r="5" spans="1:9" ht="15.75" thickBot="1" x14ac:dyDescent="0.3">
      <c r="A5" s="10" t="s">
        <v>8</v>
      </c>
      <c r="B5" s="11">
        <v>0</v>
      </c>
      <c r="C5" s="12" t="s">
        <v>9</v>
      </c>
      <c r="D5" s="13">
        <f>ROUND($D$3*B5,2)</f>
        <v>0</v>
      </c>
      <c r="E5" s="14" t="s">
        <v>10</v>
      </c>
      <c r="F5" s="11">
        <v>0</v>
      </c>
      <c r="G5" s="12" t="s">
        <v>9</v>
      </c>
      <c r="H5" s="13">
        <f>ROUND($H$3*F5,2)</f>
        <v>0</v>
      </c>
    </row>
    <row r="6" spans="1:9" ht="15.75" thickBot="1" x14ac:dyDescent="0.3">
      <c r="A6" s="36" t="s">
        <v>11</v>
      </c>
      <c r="B6" s="37"/>
      <c r="C6" s="38"/>
      <c r="D6" s="13">
        <f>SUM(D3,D4,D5)</f>
        <v>1445280</v>
      </c>
      <c r="E6" s="36" t="s">
        <v>12</v>
      </c>
      <c r="F6" s="37"/>
      <c r="G6" s="38"/>
      <c r="H6" s="13">
        <f>SUM(H3,H4,H5)</f>
        <v>0</v>
      </c>
    </row>
    <row r="7" spans="1:9" ht="15.75" thickBot="1" x14ac:dyDescent="0.3">
      <c r="A7" s="15" t="s">
        <v>13</v>
      </c>
      <c r="B7" s="16">
        <v>0.21</v>
      </c>
      <c r="C7" s="12" t="s">
        <v>14</v>
      </c>
      <c r="D7" s="13">
        <f>ROUND($D$6*B7,2)</f>
        <v>303508.8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.75" thickBot="1" x14ac:dyDescent="0.3">
      <c r="A8" s="39" t="s">
        <v>15</v>
      </c>
      <c r="B8" s="40"/>
      <c r="C8" s="41"/>
      <c r="D8" s="19">
        <f>SUM(D6:D7)</f>
        <v>1748788.8</v>
      </c>
      <c r="E8" s="39" t="s">
        <v>16</v>
      </c>
      <c r="F8" s="40"/>
      <c r="G8" s="41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31" t="s">
        <v>17</v>
      </c>
      <c r="G10" s="32"/>
      <c r="H10" s="31" t="s">
        <v>18</v>
      </c>
      <c r="I10" s="32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ht="33.75" customHeight="1" x14ac:dyDescent="0.25">
      <c r="A12" s="23" t="s">
        <v>28</v>
      </c>
      <c r="B12" s="23"/>
      <c r="C12" s="24" t="s">
        <v>33</v>
      </c>
      <c r="D12" s="23"/>
      <c r="E12" s="25"/>
      <c r="F12" s="25"/>
      <c r="G12" s="5"/>
      <c r="H12" s="25"/>
      <c r="I12" s="25"/>
    </row>
    <row r="13" spans="1:9" ht="30" x14ac:dyDescent="0.25">
      <c r="A13" s="23"/>
      <c r="B13" s="28">
        <v>2018</v>
      </c>
      <c r="C13" s="24" t="s">
        <v>34</v>
      </c>
      <c r="D13" s="29" t="s">
        <v>32</v>
      </c>
      <c r="E13" s="25">
        <v>48</v>
      </c>
      <c r="F13" s="25">
        <v>23564.35</v>
      </c>
      <c r="G13" s="26">
        <f>ROUND(E13*F13,2)</f>
        <v>1131088.8</v>
      </c>
      <c r="H13" s="3"/>
      <c r="I13" s="27">
        <f t="shared" ref="I13:I14" si="0">ROUND(E13*H13,2)</f>
        <v>0</v>
      </c>
    </row>
    <row r="14" spans="1:9" ht="30" x14ac:dyDescent="0.25">
      <c r="B14" s="28">
        <v>2108</v>
      </c>
      <c r="C14" s="24" t="s">
        <v>35</v>
      </c>
      <c r="D14" s="29" t="s">
        <v>32</v>
      </c>
      <c r="E14" s="25">
        <v>48</v>
      </c>
      <c r="F14" s="5">
        <v>6545.65</v>
      </c>
      <c r="G14" s="26">
        <f>ROUND(E14*F14,2)</f>
        <v>314191.2</v>
      </c>
      <c r="H14" s="30"/>
      <c r="I14" s="27">
        <f t="shared" si="0"/>
        <v>0</v>
      </c>
    </row>
  </sheetData>
  <sheetProtection algorithmName="SHA-512" hashValue="o15S5MzNJgfjzEonRGOFa3Vu/zvjmF7EEKpr9aF7j6dLuO3Wgrwx7fF2bamAOPSyNHwDO6THRm2x64cV6QWpag==" saltValue="vnbimstcIWgdRBnTJ75M/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2:B4"/>
  <sheetViews>
    <sheetView workbookViewId="0">
      <selection activeCell="B17" sqref="B17"/>
    </sheetView>
  </sheetViews>
  <sheetFormatPr baseColWidth="10" defaultColWidth="11.42578125" defaultRowHeight="15" x14ac:dyDescent="0.25"/>
  <cols>
    <col min="2" max="2" width="67.7109375" customWidth="1"/>
  </cols>
  <sheetData>
    <row r="2" spans="2:2" x14ac:dyDescent="0.25">
      <c r="B2" s="1" t="s">
        <v>29</v>
      </c>
    </row>
    <row r="3" spans="2:2" x14ac:dyDescent="0.25">
      <c r="B3" s="1" t="s">
        <v>30</v>
      </c>
    </row>
    <row r="4" spans="2:2" ht="25.5" x14ac:dyDescent="0.25">
      <c r="B4" s="2" t="s">
        <v>31</v>
      </c>
    </row>
  </sheetData>
  <sheetProtection algorithmName="SHA-512" hashValue="4ewbLoxvrZVAhq6Tb16B5IVIZnU5XdVOG/9h2bVCMzwIqN+E8kKrumQkoBEAHjrsUbcMSqIw65xH1cfqSKVdxA==" saltValue="3cGrvs5N1YhJSgVFB+f90A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Casas Serrano, Miguel Ángel</cp:lastModifiedBy>
  <cp:revision/>
  <dcterms:created xsi:type="dcterms:W3CDTF">2023-06-09T08:33:37Z</dcterms:created>
  <dcterms:modified xsi:type="dcterms:W3CDTF">2025-05-12T12:16:25Z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