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216A8845-80BD-44CE-8B74-FA54BE0BF601}" xr6:coauthVersionLast="47" xr6:coauthVersionMax="47" xr10:uidLastSave="{00000000-0000-0000-0000-000000000000}"/>
  <bookViews>
    <workbookView xWindow="-28908" yWindow="-2976" windowWidth="29016" windowHeight="1569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1" l="1"/>
  <c r="G16" i="1"/>
  <c r="G14" i="1"/>
  <c r="I16" i="1"/>
  <c r="I15" i="1"/>
  <c r="I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<sst xmlns="http://schemas.openxmlformats.org/spreadsheetml/2006/main" count="49" uniqueCount="43">
  <si>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</si>
  <si>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</si>
  <si>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</si>
  <si>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</si>
  <si>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</si>
  <si>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</si>
  <si>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</si>
  <si>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</si>
  <si>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</si>
  <si>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</si>
  <si>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</si>
  <si>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</si>
  <si>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</si>
  <si>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</si>
  <si>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</si>
  <si>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</si>
  <si>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</si>
  <si>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</si>
  <si>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</si>
  <si>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</si>
  <si>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</si>
  <si>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</si>
  <si>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</si>
  <si>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</si>
  <si>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</si>
  <si>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</si>
  <si>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</si>
  <si>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</si>
  <si>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</si>
  <si>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Campos a rellenar por Metro</t>
  </si>
  <si>
    <t>Campos a rellenar por el ofertante</t>
  </si>
  <si>
    <t>Campos calculados</t>
  </si>
  <si>
    <t>ud</t>
  </si>
  <si>
    <t>TITULO</t>
  </si>
  <si>
    <t>1.1.2</t>
  </si>
  <si>
    <t>1.1.3</t>
  </si>
  <si>
    <t>CAP1</t>
  </si>
  <si>
    <t>1.1.1.</t>
  </si>
  <si>
    <t>SUMINISTRO DE EQUIPOS DE CONTROL PARA MÁQUINAS DE FRÍO DE PRECISIÓN</t>
  </si>
  <si>
    <t>Conjunto Base para Control de Climatización OPTO modelo OS-RIOCLIMA-01</t>
  </si>
  <si>
    <t>Sondas de temperatura (impulsión, retorno, ambiente)</t>
  </si>
  <si>
    <t>Toroidal para la medida de consumo eléctrico</t>
  </si>
  <si>
    <t>MEJORAS INST. CLIMATIZACIÓN ESTACIONES, DEPÓSITOS Y RECINTOS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</si>
</sst>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4" fontId="4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" fontId="3" fillId="4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4" fontId="4" fillId="4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9" fontId="4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0" fillId="4" borderId="0" xfId="0" applyNumberFormat="1" applyFill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4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4" fontId="3" fillId="5" borderId="3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8"/>
  <sheetViews>
    <sheetView tabSelected="1" zoomScale="85" zoomScaleNormal="85" workbookViewId="0">
      <selection activeCell="G22" sqref="G21:G22"/>
    </sheetView>
  </sheetViews>
  <sheetFormatPr baseColWidth="10" defaultColWidth="11.44140625" defaultRowHeight="14.4" x14ac:dyDescent="0.3"/>
  <cols>
    <col min="1" max="1" width="28.33203125" style="7" customWidth="1"/>
    <col min="2" max="2" width="12.109375" style="7" bestFit="1" customWidth="1"/>
    <col min="3" max="3" width="43.88671875" style="7" customWidth="1"/>
    <col min="4" max="4" width="18.6640625" style="7" customWidth="1"/>
    <col min="5" max="5" width="29.88671875" style="8" customWidth="1"/>
    <col min="6" max="6" width="18" style="8" bestFit="1" customWidth="1"/>
    <col min="7" max="7" width="22.5546875" style="9" customWidth="1"/>
    <col min="8" max="8" width="19.6640625" style="7" bestFit="1" customWidth="1"/>
    <col min="9" max="9" width="18.6640625" style="8" customWidth="1"/>
    <col min="10" max="10" width="13.88671875" style="7" bestFit="1" customWidth="1"/>
    <col min="11" max="11" width="15.109375" style="7" bestFit="1" customWidth="1"/>
    <col min="12" max="16384" width="11.44140625" style="7"/>
  </cols>
  <sheetData>
    <row r="1" spans="1:9" ht="15" thickBot="1" x14ac:dyDescent="0.35">
      <c r="D1" s="36" t="s">
        <v>0</v>
      </c>
      <c r="H1" s="36" t="s">
        <v>1</v>
      </c>
    </row>
    <row r="2" spans="1:9" ht="15" thickBot="1" x14ac:dyDescent="0.35">
      <c r="A2" s="37" t="s">
        <v>2</v>
      </c>
      <c r="B2" s="38">
        <v>4</v>
      </c>
    </row>
    <row r="3" spans="1:9" ht="15" customHeight="1" thickBot="1" x14ac:dyDescent="0.35">
      <c r="A3" s="42" t="s">
        <v>3</v>
      </c>
      <c r="B3" s="43"/>
      <c r="C3" s="44"/>
      <c r="D3" s="39">
        <f>SUM(G:G)</f>
        <v>86608.4</v>
      </c>
      <c r="E3" s="42" t="s">
        <v>4</v>
      </c>
      <c r="F3" s="43"/>
      <c r="G3" s="44"/>
      <c r="H3" s="39">
        <f>SUM(I:I)</f>
        <v>0</v>
      </c>
    </row>
    <row r="4" spans="1:9" ht="15" customHeight="1" thickBot="1" x14ac:dyDescent="0.35">
      <c r="A4" s="33" t="s">
        <v>5</v>
      </c>
      <c r="B4" s="34">
        <v>0.06</v>
      </c>
      <c r="C4" s="26" t="s">
        <v>6</v>
      </c>
      <c r="D4" s="23">
        <f>ROUND($D$3*B4,2)</f>
        <v>5196.5</v>
      </c>
      <c r="E4" s="35" t="s">
        <v>7</v>
      </c>
      <c r="F4" s="2"/>
      <c r="G4" s="26" t="s">
        <v>6</v>
      </c>
      <c r="H4" s="23">
        <f>ROUND($H$3*F4,2)</f>
        <v>0</v>
      </c>
    </row>
    <row r="5" spans="1:9" ht="15" thickBot="1" x14ac:dyDescent="0.35">
      <c r="A5" s="33" t="s">
        <v>8</v>
      </c>
      <c r="B5" s="34">
        <v>0.09</v>
      </c>
      <c r="C5" s="26" t="s">
        <v>9</v>
      </c>
      <c r="D5" s="23">
        <f>ROUND($D$3*B5,2)</f>
        <v>7794.76</v>
      </c>
      <c r="E5" s="35" t="s">
        <v>10</v>
      </c>
      <c r="F5" s="2"/>
      <c r="G5" s="26" t="s">
        <v>9</v>
      </c>
      <c r="H5" s="23">
        <f>ROUND($H$3*F5,2)</f>
        <v>0</v>
      </c>
    </row>
    <row r="6" spans="1:9" ht="15" thickBot="1" x14ac:dyDescent="0.35">
      <c r="A6" s="45" t="s">
        <v>11</v>
      </c>
      <c r="B6" s="46"/>
      <c r="C6" s="47"/>
      <c r="D6" s="23">
        <f>SUM(D3,D4,D5)</f>
        <v>99599.659999999989</v>
      </c>
      <c r="E6" s="45" t="s">
        <v>12</v>
      </c>
      <c r="F6" s="46"/>
      <c r="G6" s="47"/>
      <c r="H6" s="23">
        <f>SUM(H3,H4,H5)</f>
        <v>0</v>
      </c>
    </row>
    <row r="7" spans="1:9" ht="15" thickBot="1" x14ac:dyDescent="0.35">
      <c r="A7" s="24" t="s">
        <v>13</v>
      </c>
      <c r="B7" s="25">
        <v>0.21</v>
      </c>
      <c r="C7" s="26" t="s">
        <v>14</v>
      </c>
      <c r="D7" s="23">
        <f>ROUND($D$6*B7,2)</f>
        <v>20915.93</v>
      </c>
      <c r="E7" s="27" t="s">
        <v>13</v>
      </c>
      <c r="F7" s="28">
        <f>B7</f>
        <v>0.21</v>
      </c>
      <c r="G7" s="26" t="s">
        <v>14</v>
      </c>
      <c r="H7" s="23">
        <f>ROUND($H$6*F7,2)</f>
        <v>0</v>
      </c>
    </row>
    <row r="8" spans="1:9" ht="15" thickBot="1" x14ac:dyDescent="0.35">
      <c r="A8" s="48" t="s">
        <v>15</v>
      </c>
      <c r="B8" s="49"/>
      <c r="C8" s="50"/>
      <c r="D8" s="29">
        <f>SUM(D6:D7)</f>
        <v>120515.59</v>
      </c>
      <c r="E8" s="48" t="s">
        <v>16</v>
      </c>
      <c r="F8" s="49"/>
      <c r="G8" s="50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40" t="s">
        <v>17</v>
      </c>
      <c r="G10" s="41"/>
      <c r="H10" s="40" t="s">
        <v>18</v>
      </c>
      <c r="I10" s="41"/>
    </row>
    <row r="11" spans="1:9" x14ac:dyDescent="0.3">
      <c r="A11" s="31" t="s">
        <v>19</v>
      </c>
      <c r="B11" s="31" t="s">
        <v>20</v>
      </c>
      <c r="C11" s="31" t="s">
        <v>21</v>
      </c>
      <c r="D11" s="31" t="s">
        <v>22</v>
      </c>
      <c r="E11" s="32" t="s">
        <v>23</v>
      </c>
      <c r="F11" s="32" t="s">
        <v>24</v>
      </c>
      <c r="G11" s="31" t="s">
        <v>25</v>
      </c>
      <c r="H11" s="31" t="s">
        <v>26</v>
      </c>
      <c r="I11" s="31" t="s">
        <v>27</v>
      </c>
    </row>
    <row r="12" spans="1:9" s="11" customFormat="1" ht="28.8" x14ac:dyDescent="0.3">
      <c r="A12" s="13">
        <v>1</v>
      </c>
      <c r="B12" s="14" t="s">
        <v>33</v>
      </c>
      <c r="C12" s="15" t="s">
        <v>42</v>
      </c>
      <c r="D12" s="14"/>
      <c r="E12" s="16"/>
      <c r="F12" s="16"/>
      <c r="G12" s="17"/>
      <c r="H12" s="4"/>
      <c r="I12" s="10"/>
    </row>
    <row r="13" spans="1:9" s="11" customFormat="1" ht="28.8" x14ac:dyDescent="0.3">
      <c r="A13" s="13" t="s">
        <v>28</v>
      </c>
      <c r="B13" s="13" t="s">
        <v>36</v>
      </c>
      <c r="C13" s="15" t="s">
        <v>38</v>
      </c>
      <c r="D13" s="13"/>
      <c r="E13" s="18"/>
      <c r="F13" s="18"/>
      <c r="G13" s="19"/>
      <c r="H13" s="3"/>
      <c r="I13" s="12"/>
    </row>
    <row r="14" spans="1:9" ht="28.8" x14ac:dyDescent="0.3">
      <c r="A14" s="20"/>
      <c r="B14" s="7" t="s">
        <v>37</v>
      </c>
      <c r="C14" s="21" t="s">
        <v>39</v>
      </c>
      <c r="D14" s="20" t="s">
        <v>32</v>
      </c>
      <c r="E14" s="22">
        <v>40</v>
      </c>
      <c r="F14" s="22">
        <v>1969.56</v>
      </c>
      <c r="G14" s="17">
        <f>ROUND(E14*F14,2)</f>
        <v>78782.399999999994</v>
      </c>
      <c r="H14" s="5"/>
      <c r="I14" s="10">
        <f>ROUND(E14*H14,2)</f>
        <v>0</v>
      </c>
    </row>
    <row r="15" spans="1:9" ht="28.8" x14ac:dyDescent="0.3">
      <c r="A15" s="20"/>
      <c r="B15" s="7" t="s">
        <v>34</v>
      </c>
      <c r="C15" s="21" t="s">
        <v>40</v>
      </c>
      <c r="D15" s="20" t="s">
        <v>32</v>
      </c>
      <c r="E15" s="22">
        <v>120</v>
      </c>
      <c r="F15" s="22">
        <v>32.61</v>
      </c>
      <c r="G15" s="17">
        <f t="shared" ref="G15:G16" si="0">ROUND(E15*F15,2)</f>
        <v>3913.2</v>
      </c>
      <c r="H15" s="5"/>
      <c r="I15" s="10">
        <f>ROUND(E15*H15,2)</f>
        <v>0</v>
      </c>
    </row>
    <row r="16" spans="1:9" x14ac:dyDescent="0.3">
      <c r="A16" s="20"/>
      <c r="B16" s="7" t="s">
        <v>35</v>
      </c>
      <c r="C16" s="21" t="s">
        <v>41</v>
      </c>
      <c r="D16" s="20" t="s">
        <v>32</v>
      </c>
      <c r="E16" s="22">
        <v>40</v>
      </c>
      <c r="F16" s="22">
        <v>97.82</v>
      </c>
      <c r="G16" s="17">
        <f t="shared" si="0"/>
        <v>3912.8</v>
      </c>
      <c r="H16" s="5"/>
      <c r="I16" s="10">
        <f>ROUND(E16*H16,2)</f>
        <v>0</v>
      </c>
    </row>
    <row r="17" spans="3:3" x14ac:dyDescent="0.3">
      <c r="C17" s="6"/>
    </row>
    <row r="18" spans="3:3" x14ac:dyDescent="0.3">
      <c r="C18" s="6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2024-10-04T12:31:55Z</dcterms:created>
  <dcterms:modified xsi:type="dcterms:W3CDTF">2025-04-14T11:11:24Z</dcterms:modified>
  <cp:category/>
  <cp:contentStatus/>
</cp:coreProperties>
</file>