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72EE8D24-E589-447C-A7E5-BE479391B573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LOTE 2" sheetId="1" r:id="rId1"/>
    <sheet name="CERTO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F15" i="2"/>
  <c r="G15" i="2" s="1"/>
  <c r="F14" i="2"/>
  <c r="G14" i="2" s="1"/>
  <c r="F7" i="2"/>
  <c r="H14" i="2" l="1"/>
  <c r="I14" i="2" s="1"/>
  <c r="H3" i="2" s="1"/>
  <c r="H15" i="2"/>
  <c r="I15" i="2" s="1"/>
  <c r="D3" i="2"/>
  <c r="D5" i="2" s="1"/>
  <c r="D4" i="2" l="1"/>
  <c r="D6" i="2" s="1"/>
  <c r="D7" i="2" s="1"/>
  <c r="D8" i="2" s="1"/>
  <c r="H4" i="2"/>
  <c r="H5" i="2"/>
  <c r="H6" i="2" s="1"/>
  <c r="H7" i="2" l="1"/>
  <c r="H8" i="2" s="1"/>
</calcChain>
</file>

<file path=xl/sharedStrings.xml><?xml version="1.0" encoding="utf-8"?>
<sst xmlns="http://schemas.openxmlformats.org/spreadsheetml/2006/main" count="56" uniqueCount="50">
  <si>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</si>
  <si>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</si>
  <si>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</si>
  <si>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</si>
  <si>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</si>
  <si>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</si>
  <si>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</si>
  <si>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TOTAL VALOR OFERTA ECONÓMICA LOTE 2</t>
  </si>
  <si>
    <t xml:space="preserve">PÓLIZA SEGURO RESPONSABILIDAD CIVIL GENERAL LOTE 2 </t>
  </si>
  <si>
    <t>COMPAÑÍA/S ASEGURADORA/S (con % de participación en caso de coaseguro/reaseguro)</t>
  </si>
  <si>
    <t>PRIMA NETA 24 MESES (€)</t>
  </si>
  <si>
    <t>PRIMA TOTAL 24 MESES (€)</t>
  </si>
  <si>
    <r>
      <t>TASA VIAJERO (</t>
    </r>
    <r>
      <rPr>
        <b/>
        <sz val="10"/>
        <color rgb="FFFFFFFF"/>
        <rFont val="Aptos Narrow"/>
        <family val="2"/>
      </rPr>
      <t>‰</t>
    </r>
    <r>
      <rPr>
        <b/>
        <sz val="7"/>
        <color rgb="FFFFFFFF"/>
        <rFont val="Calibri"/>
        <family val="2"/>
      </rPr>
      <t>)</t>
    </r>
  </si>
  <si>
    <t xml:space="preserve">PÓLIZA SEGURO RESPONSABILIDAD CIVIL GENERAL CAPA 2   (LÍMITE 50 mill € EN EXCESO)
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</si>
  <si>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</si>
  <si>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</si>
  <si>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</si>
  <si>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</si>
  <si>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</si>
  <si>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</si>
  <si>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</si>
  <si>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</si>
  <si>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</si>
  <si>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</si>
  <si>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</si>
  <si>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</si>
  <si>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</si>
  <si>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</si>
  <si>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</si>
  <si>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</si>
  <si>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</si>
  <si>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</si>
  <si>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</si>
  <si>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</si>
  <si>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</si>
  <si>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</si>
  <si>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</si>
  <si>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</si>
  <si>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</si>
  <si>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</si>
  <si>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</si>
  <si>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</si>
  <si>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</si>
  <si>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</si>
  <si>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UC001</t>
  </si>
  <si>
    <t>POLIZA RCG- ANUALIDAD 2026</t>
  </si>
  <si>
    <t>UN</t>
  </si>
  <si>
    <t>UC002</t>
  </si>
  <si>
    <t>POLIZA RCG- ANUALIDAD 2027</t>
  </si>
  <si>
    <t>POLIZA RESPONSABILIDAD CIVIL GENERAL - CAPA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</si>
</sst>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  <font>
      <b/>
      <sz val="10"/>
      <color rgb="FFFFFFFF"/>
      <name val="Aptos Narrow"/>
      <family val="2"/>
    </font>
    <font>
      <b/>
      <sz val="7"/>
      <color rgb="FFFFFFFF"/>
      <name val="Calibri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19" fillId="8" borderId="1" xfId="0" applyNumberFormat="1" applyFont="1" applyFill="1" applyBorder="1"/>
    <xf numFmtId="3" fontId="20" fillId="0" borderId="11" xfId="0" applyNumberFormat="1" applyFont="1" applyBorder="1"/>
    <xf numFmtId="4" fontId="20" fillId="9" borderId="11" xfId="0" applyNumberFormat="1" applyFont="1" applyFill="1" applyBorder="1"/>
    <xf numFmtId="49" fontId="19" fillId="8" borderId="5" xfId="0" applyNumberFormat="1" applyFont="1" applyFill="1" applyBorder="1"/>
    <xf numFmtId="10" fontId="20" fillId="0" borderId="12" xfId="0" quotePrefix="1" applyNumberFormat="1" applyFont="1" applyBorder="1"/>
    <xf numFmtId="49" fontId="20" fillId="8" borderId="13" xfId="0" applyNumberFormat="1" applyFont="1" applyFill="1" applyBorder="1"/>
    <xf numFmtId="4" fontId="20" fillId="9" borderId="13" xfId="0" applyNumberFormat="1" applyFont="1" applyFill="1" applyBorder="1"/>
    <xf numFmtId="4" fontId="19" fillId="8" borderId="5" xfId="0" applyNumberFormat="1" applyFont="1" applyFill="1" applyBorder="1"/>
    <xf numFmtId="10" fontId="20" fillId="3" borderId="12" xfId="0" quotePrefix="1" applyNumberFormat="1" applyFont="1" applyFill="1" applyBorder="1"/>
    <xf numFmtId="49" fontId="19" fillId="8" borderId="14" xfId="0" applyNumberFormat="1" applyFont="1" applyFill="1" applyBorder="1"/>
    <xf numFmtId="9" fontId="20" fillId="0" borderId="12" xfId="0" quotePrefix="1" applyNumberFormat="1" applyFont="1" applyBorder="1"/>
    <xf numFmtId="4" fontId="19" fillId="8" borderId="14" xfId="0" applyNumberFormat="1" applyFont="1" applyFill="1" applyBorder="1"/>
    <xf numFmtId="9" fontId="20" fillId="9" borderId="12" xfId="0" quotePrefix="1" applyNumberFormat="1" applyFont="1" applyFill="1" applyBorder="1"/>
    <xf numFmtId="4" fontId="19" fillId="9" borderId="13" xfId="0" applyNumberFormat="1" applyFont="1" applyFill="1" applyBorder="1"/>
    <xf numFmtId="49" fontId="0" fillId="0" borderId="0" xfId="0" applyNumberFormat="1"/>
    <xf numFmtId="0" fontId="18" fillId="7" borderId="0" xfId="0" applyFont="1" applyFill="1"/>
    <xf numFmtId="4" fontId="18" fillId="7" borderId="0" xfId="0" applyNumberFormat="1" applyFont="1" applyFill="1"/>
    <xf numFmtId="49" fontId="20" fillId="0" borderId="0" xfId="0" applyNumberFormat="1" applyFont="1"/>
    <xf numFmtId="4" fontId="20" fillId="0" borderId="0" xfId="0" applyNumberFormat="1" applyFont="1"/>
    <xf numFmtId="4" fontId="0" fillId="8" borderId="0" xfId="0" applyNumberFormat="1" applyFill="1"/>
    <xf numFmtId="4" fontId="20" fillId="3" borderId="0" xfId="0" applyNumberFormat="1" applyFont="1" applyFill="1"/>
    <xf numFmtId="4" fontId="20" fillId="8" borderId="0" xfId="0" applyNumberFormat="1" applyFont="1" applyFill="1"/>
    <xf numFmtId="1" fontId="20" fillId="0" borderId="0" xfId="0" applyNumberFormat="1" applyFont="1"/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top"/>
    </xf>
    <xf numFmtId="0" fontId="18" fillId="7" borderId="7" xfId="0" applyFont="1" applyFill="1" applyBorder="1" applyAlignment="1">
      <alignment horizontal="center" vertical="top"/>
    </xf>
    <xf numFmtId="49" fontId="19" fillId="8" borderId="5" xfId="0" applyNumberFormat="1" applyFont="1" applyFill="1" applyBorder="1" applyAlignment="1">
      <alignment horizontal="left" wrapText="1"/>
    </xf>
    <xf numFmtId="49" fontId="19" fillId="8" borderId="6" xfId="0" applyNumberFormat="1" applyFont="1" applyFill="1" applyBorder="1" applyAlignment="1">
      <alignment horizontal="left" wrapText="1"/>
    </xf>
    <xf numFmtId="49" fontId="19" fillId="8" borderId="7" xfId="0" applyNumberFormat="1" applyFont="1" applyFill="1" applyBorder="1" applyAlignment="1">
      <alignment horizontal="left" wrapText="1"/>
    </xf>
    <xf numFmtId="49" fontId="19" fillId="8" borderId="5" xfId="0" applyNumberFormat="1" applyFont="1" applyFill="1" applyBorder="1" applyAlignment="1">
      <alignment horizontal="left"/>
    </xf>
    <xf numFmtId="49" fontId="19" fillId="8" borderId="6" xfId="0" applyNumberFormat="1" applyFont="1" applyFill="1" applyBorder="1" applyAlignment="1">
      <alignment horizontal="left"/>
    </xf>
    <xf numFmtId="49" fontId="19" fillId="8" borderId="7" xfId="0" applyNumberFormat="1" applyFont="1" applyFill="1" applyBorder="1" applyAlignment="1">
      <alignment horizontal="left"/>
    </xf>
    <xf numFmtId="49" fontId="18" fillId="8" borderId="5" xfId="0" applyNumberFormat="1" applyFont="1" applyFill="1" applyBorder="1" applyAlignment="1">
      <alignment horizontal="left"/>
    </xf>
    <xf numFmtId="49" fontId="18" fillId="8" borderId="6" xfId="0" applyNumberFormat="1" applyFont="1" applyFill="1" applyBorder="1" applyAlignment="1">
      <alignment horizontal="left"/>
    </xf>
    <xf numFmtId="49" fontId="18" fillId="8" borderId="7" xfId="0" applyNumberFormat="1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770BB06-94F2-4BB7-8E00-AAED069F7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1646" y="60960"/>
          <a:ext cx="1112520" cy="6811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sheetPr>
    <pageSetUpPr fitToPage="1"/>
  </sheetPr>
  <dimension ref="B1:X12"/>
  <sheetViews>
    <sheetView showGridLines="0" tabSelected="1" zoomScale="70" zoomScaleNormal="70" workbookViewId="0">
      <selection activeCell="H9" sqref="H9"/>
    </sheetView>
  </sheetViews>
  <sheetFormatPr baseColWidth="10" defaultRowHeight="15.6" x14ac:dyDescent="0.3"/>
  <cols>
    <col min="1" max="1" width="6.6640625" customWidth="1"/>
    <col min="2" max="2" width="48.6640625" customWidth="1"/>
    <col min="3" max="3" width="30.6640625" customWidth="1"/>
    <col min="4" max="4" width="47.33203125" customWidth="1"/>
    <col min="5" max="5" width="27.33203125" customWidth="1"/>
    <col min="6" max="6" width="26" customWidth="1"/>
    <col min="7" max="8" width="21.664062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95" customHeight="1" x14ac:dyDescent="0.3">
      <c r="B2" s="49" t="s">
        <v>8</v>
      </c>
      <c r="C2" s="50"/>
      <c r="D2" s="50"/>
      <c r="E2" s="50"/>
      <c r="F2" s="50"/>
      <c r="G2" s="50"/>
      <c r="H2" s="50"/>
      <c r="I2" s="51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customHeight="1" thickBot="1" x14ac:dyDescent="0.35">
      <c r="B4" s="46" t="s">
        <v>0</v>
      </c>
      <c r="C4" s="47"/>
      <c r="D4" s="47"/>
      <c r="E4" s="47"/>
      <c r="F4" s="47"/>
      <c r="G4" s="47"/>
      <c r="H4" s="47"/>
      <c r="I4" s="48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10" t="s">
        <v>1</v>
      </c>
      <c r="C6" s="44"/>
      <c r="D6" s="44"/>
      <c r="E6" s="44"/>
      <c r="F6" s="44"/>
      <c r="G6" s="44"/>
      <c r="H6" s="44"/>
      <c r="I6" s="45"/>
    </row>
    <row r="7" spans="2:24" x14ac:dyDescent="0.3">
      <c r="B7" s="11"/>
      <c r="C7" s="11"/>
      <c r="D7" s="11"/>
      <c r="E7" s="11"/>
      <c r="F7" s="11"/>
      <c r="G7" s="11"/>
      <c r="H7" s="11"/>
      <c r="I7" s="11"/>
    </row>
    <row r="8" spans="2:24" ht="27.6" x14ac:dyDescent="0.3">
      <c r="B8" s="12" t="s">
        <v>2</v>
      </c>
      <c r="C8" s="12" t="s">
        <v>6</v>
      </c>
      <c r="D8" s="12" t="s">
        <v>9</v>
      </c>
      <c r="E8" s="12" t="s">
        <v>12</v>
      </c>
      <c r="F8" s="12" t="s">
        <v>10</v>
      </c>
      <c r="G8" s="12" t="s">
        <v>3</v>
      </c>
      <c r="H8" s="12" t="s">
        <v>4</v>
      </c>
      <c r="I8" s="12" t="s">
        <v>11</v>
      </c>
    </row>
    <row r="9" spans="2:24" ht="94.2" customHeight="1" x14ac:dyDescent="0.3">
      <c r="B9" s="13" t="s">
        <v>13</v>
      </c>
      <c r="C9" s="1"/>
      <c r="D9" s="1"/>
      <c r="E9" s="1"/>
      <c r="F9" s="2"/>
      <c r="G9" s="3"/>
      <c r="H9" s="3"/>
      <c r="I9" s="6">
        <f>ROUND(F9+G9+H9,2)</f>
        <v>0</v>
      </c>
    </row>
    <row r="10" spans="2:24" ht="66.599999999999994" customHeight="1" thickBot="1" x14ac:dyDescent="0.35">
      <c r="B10" s="14"/>
      <c r="C10" s="14"/>
      <c r="D10" s="14"/>
      <c r="E10" s="14"/>
      <c r="F10" s="41" t="s">
        <v>7</v>
      </c>
      <c r="G10" s="42"/>
      <c r="H10" s="43"/>
      <c r="I10" s="4">
        <f>ROUND(SUM(I9:I9),2)</f>
        <v>0</v>
      </c>
      <c r="J10" s="5"/>
      <c r="R10" s="8"/>
      <c r="S10" s="8"/>
      <c r="T10" s="8"/>
      <c r="U10" s="8"/>
      <c r="V10" s="8"/>
      <c r="W10" s="8"/>
      <c r="X10" s="8"/>
    </row>
    <row r="11" spans="2:24" ht="23.25" customHeight="1" thickBot="1" x14ac:dyDescent="0.35"/>
    <row r="12" spans="2:24" ht="19.95" customHeight="1" thickBot="1" x14ac:dyDescent="0.35">
      <c r="B12" s="52" t="s">
        <v>5</v>
      </c>
      <c r="C12" s="53"/>
      <c r="D12" s="53"/>
      <c r="E12" s="53"/>
      <c r="F12" s="53"/>
      <c r="G12" s="53"/>
      <c r="H12" s="53"/>
      <c r="I12" s="54"/>
    </row>
  </sheetData>
  <sheetProtection algorithmName="SHA-512" hashValue="F9QSmMXOxzoV3OYo7aXa/l2VpsX5NGKsWKeRW/U8Di8PA7SbNYmM905ydJnfw+HbsyAilPsSw7507jwR4KR7Cg==" saltValue="tp5pwAzyFSUxWsjivplCfw==" spinCount="100000" sheet="1" objects="1" scenarios="1"/>
  <mergeCells count="5">
    <mergeCell ref="F10:H10"/>
    <mergeCell ref="C6:I6"/>
    <mergeCell ref="B4:I4"/>
    <mergeCell ref="B2:I2"/>
    <mergeCell ref="B12:I12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0" xr:uid="{0FC61856-E23F-4541-9C8B-0D554A4642EA}">
      <formula1>1481020.06</formula1>
    </dataValidation>
  </dataValidations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1497-0338-4673-9575-D0029687F65F}">
  <dimension ref="A1:I69"/>
  <sheetViews>
    <sheetView workbookViewId="0">
      <selection activeCell="E30" sqref="E30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8.44140625" customWidth="1"/>
    <col min="4" max="4" width="18.6640625" customWidth="1"/>
    <col min="5" max="5" width="27.6640625" style="16" customWidth="1"/>
    <col min="6" max="6" width="18" style="16" bestFit="1" customWidth="1"/>
    <col min="7" max="7" width="22.5546875" style="17" customWidth="1"/>
    <col min="8" max="8" width="19.6640625" bestFit="1" customWidth="1"/>
    <col min="9" max="9" width="18.6640625" style="1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5" t="s">
        <v>14</v>
      </c>
      <c r="H1" s="15" t="s">
        <v>15</v>
      </c>
    </row>
    <row r="2" spans="1:9" ht="15" thickBot="1" x14ac:dyDescent="0.35">
      <c r="A2" s="18" t="s">
        <v>16</v>
      </c>
      <c r="B2" s="19">
        <v>2</v>
      </c>
    </row>
    <row r="3" spans="1:9" ht="15" customHeight="1" thickBot="1" x14ac:dyDescent="0.35">
      <c r="A3" s="57" t="s">
        <v>17</v>
      </c>
      <c r="B3" s="58"/>
      <c r="C3" s="59"/>
      <c r="D3" s="20">
        <f>SUM(G:G)</f>
        <v>660000</v>
      </c>
      <c r="E3" s="57" t="s">
        <v>18</v>
      </c>
      <c r="F3" s="58"/>
      <c r="G3" s="59"/>
      <c r="H3" s="20">
        <f>SUM(I:I)</f>
        <v>0</v>
      </c>
    </row>
    <row r="4" spans="1:9" ht="15" customHeight="1" thickBot="1" x14ac:dyDescent="0.35">
      <c r="A4" s="21" t="s">
        <v>19</v>
      </c>
      <c r="B4" s="22">
        <v>0</v>
      </c>
      <c r="C4" s="23" t="s">
        <v>20</v>
      </c>
      <c r="D4" s="24">
        <f>ROUND($D$3*B4,2)</f>
        <v>0</v>
      </c>
      <c r="E4" s="25" t="s">
        <v>21</v>
      </c>
      <c r="F4" s="26">
        <v>0</v>
      </c>
      <c r="G4" s="23" t="s">
        <v>20</v>
      </c>
      <c r="H4" s="24">
        <f>ROUND($H$3*F4,2)</f>
        <v>0</v>
      </c>
    </row>
    <row r="5" spans="1:9" ht="15" thickBot="1" x14ac:dyDescent="0.35">
      <c r="A5" s="21" t="s">
        <v>22</v>
      </c>
      <c r="B5" s="22">
        <v>0</v>
      </c>
      <c r="C5" s="23" t="s">
        <v>23</v>
      </c>
      <c r="D5" s="24">
        <f>ROUND($D$3*B5,2)</f>
        <v>0</v>
      </c>
      <c r="E5" s="25" t="s">
        <v>24</v>
      </c>
      <c r="F5" s="26">
        <v>0</v>
      </c>
      <c r="G5" s="23" t="s">
        <v>23</v>
      </c>
      <c r="H5" s="24">
        <f>ROUND($H$3*F5,2)</f>
        <v>0</v>
      </c>
    </row>
    <row r="6" spans="1:9" ht="15" thickBot="1" x14ac:dyDescent="0.35">
      <c r="A6" s="60" t="s">
        <v>25</v>
      </c>
      <c r="B6" s="61"/>
      <c r="C6" s="62"/>
      <c r="D6" s="24">
        <f>SUM(D3,D4,D5)</f>
        <v>660000</v>
      </c>
      <c r="E6" s="60" t="s">
        <v>26</v>
      </c>
      <c r="F6" s="61"/>
      <c r="G6" s="62"/>
      <c r="H6" s="24">
        <f>SUM(H3,H4,H5)</f>
        <v>0</v>
      </c>
    </row>
    <row r="7" spans="1:9" ht="15" thickBot="1" x14ac:dyDescent="0.35">
      <c r="A7" s="27" t="s">
        <v>27</v>
      </c>
      <c r="B7" s="28">
        <v>0</v>
      </c>
      <c r="C7" s="23" t="s">
        <v>28</v>
      </c>
      <c r="D7" s="24">
        <f>ROUND($D$6*B7,2)</f>
        <v>0</v>
      </c>
      <c r="E7" s="29" t="s">
        <v>27</v>
      </c>
      <c r="F7" s="30">
        <f>B7</f>
        <v>0</v>
      </c>
      <c r="G7" s="23" t="s">
        <v>28</v>
      </c>
      <c r="H7" s="24">
        <f>ROUND($H$6*F7,2)</f>
        <v>0</v>
      </c>
    </row>
    <row r="8" spans="1:9" ht="15" thickBot="1" x14ac:dyDescent="0.35">
      <c r="A8" s="63" t="s">
        <v>29</v>
      </c>
      <c r="B8" s="64"/>
      <c r="C8" s="65"/>
      <c r="D8" s="31">
        <f>SUM(D6:D7)</f>
        <v>660000</v>
      </c>
      <c r="E8" s="63" t="s">
        <v>30</v>
      </c>
      <c r="F8" s="64"/>
      <c r="G8" s="65"/>
      <c r="H8" s="31">
        <f>SUM(H6:H7)</f>
        <v>0</v>
      </c>
    </row>
    <row r="9" spans="1:9" ht="15" thickBot="1" x14ac:dyDescent="0.35"/>
    <row r="10" spans="1:9" ht="15" thickBot="1" x14ac:dyDescent="0.35">
      <c r="A10" s="32"/>
      <c r="F10" s="55" t="s">
        <v>31</v>
      </c>
      <c r="G10" s="56"/>
      <c r="H10" s="55" t="s">
        <v>32</v>
      </c>
      <c r="I10" s="56"/>
    </row>
    <row r="11" spans="1:9" x14ac:dyDescent="0.3">
      <c r="A11" s="33" t="s">
        <v>33</v>
      </c>
      <c r="B11" s="33" t="s">
        <v>34</v>
      </c>
      <c r="C11" s="33" t="s">
        <v>35</v>
      </c>
      <c r="D11" s="33" t="s">
        <v>36</v>
      </c>
      <c r="E11" s="34" t="s">
        <v>37</v>
      </c>
      <c r="F11" s="34" t="s">
        <v>38</v>
      </c>
      <c r="G11" s="33" t="s">
        <v>39</v>
      </c>
      <c r="H11" s="33" t="s">
        <v>40</v>
      </c>
      <c r="I11" s="33" t="s">
        <v>41</v>
      </c>
    </row>
    <row r="12" spans="1:9" x14ac:dyDescent="0.3">
      <c r="A12" s="35" t="s">
        <v>42</v>
      </c>
      <c r="B12" s="35"/>
      <c r="C12" s="35" t="s">
        <v>49</v>
      </c>
      <c r="D12" s="35"/>
      <c r="E12" s="36"/>
      <c r="F12" s="36"/>
      <c r="G12" s="37"/>
      <c r="H12" s="38"/>
      <c r="I12" s="39"/>
    </row>
    <row r="13" spans="1:9" x14ac:dyDescent="0.3">
      <c r="A13" s="35" t="s">
        <v>43</v>
      </c>
      <c r="B13" s="35"/>
      <c r="C13" s="35" t="s">
        <v>49</v>
      </c>
      <c r="D13" s="35"/>
      <c r="E13" s="36"/>
      <c r="F13" s="36"/>
      <c r="G13" s="37"/>
      <c r="H13" s="38"/>
      <c r="I13" s="39"/>
    </row>
    <row r="14" spans="1:9" x14ac:dyDescent="0.3">
      <c r="A14" s="35"/>
      <c r="B14" s="35" t="s">
        <v>44</v>
      </c>
      <c r="C14" s="35" t="s">
        <v>45</v>
      </c>
      <c r="D14" s="40" t="s">
        <v>46</v>
      </c>
      <c r="E14" s="36">
        <v>1</v>
      </c>
      <c r="F14" s="36">
        <f>ROUND(660000/2,2)</f>
        <v>330000</v>
      </c>
      <c r="G14" s="37">
        <f>ROUND(E14*F14,2)</f>
        <v>330000</v>
      </c>
      <c r="H14" s="38">
        <f>ROUND('LOTE 2'!I10/2,2)</f>
        <v>0</v>
      </c>
      <c r="I14" s="39">
        <f>ROUND(E14*H14,2)</f>
        <v>0</v>
      </c>
    </row>
    <row r="15" spans="1:9" x14ac:dyDescent="0.3">
      <c r="A15" s="35"/>
      <c r="B15" s="35" t="s">
        <v>47</v>
      </c>
      <c r="C15" s="35" t="s">
        <v>48</v>
      </c>
      <c r="D15" s="40" t="s">
        <v>46</v>
      </c>
      <c r="E15" s="36">
        <v>1</v>
      </c>
      <c r="F15" s="36">
        <f>ROUND(660000/2,2)</f>
        <v>330000</v>
      </c>
      <c r="G15" s="37">
        <f t="shared" ref="G15" si="0">ROUND(E15*F15,2)</f>
        <v>330000</v>
      </c>
      <c r="H15" s="38">
        <f>ROUND('LOTE 2'!I10/2,2)</f>
        <v>0</v>
      </c>
      <c r="I15" s="39">
        <f t="shared" ref="I15" si="1">ROUND(E15*H15,2)</f>
        <v>0</v>
      </c>
    </row>
    <row r="16" spans="1:9" x14ac:dyDescent="0.3">
      <c r="B16" s="35"/>
      <c r="H16" s="16"/>
    </row>
    <row r="17" spans="2:8" x14ac:dyDescent="0.3">
      <c r="B17" s="35"/>
      <c r="H17" s="16"/>
    </row>
    <row r="18" spans="2:8" x14ac:dyDescent="0.3">
      <c r="B18" s="35"/>
      <c r="H18" s="16"/>
    </row>
    <row r="19" spans="2:8" x14ac:dyDescent="0.3">
      <c r="B19" s="35"/>
      <c r="H19" s="16"/>
    </row>
    <row r="20" spans="2:8" x14ac:dyDescent="0.3">
      <c r="B20" s="35"/>
      <c r="H20" s="16"/>
    </row>
    <row r="21" spans="2:8" x14ac:dyDescent="0.3">
      <c r="B21" s="35"/>
      <c r="H21" s="16"/>
    </row>
    <row r="22" spans="2:8" x14ac:dyDescent="0.3">
      <c r="B22" s="35"/>
      <c r="H22" s="16"/>
    </row>
    <row r="23" spans="2:8" x14ac:dyDescent="0.3">
      <c r="B23" s="35"/>
      <c r="H23" s="16"/>
    </row>
    <row r="24" spans="2:8" x14ac:dyDescent="0.3">
      <c r="B24" s="35"/>
      <c r="H24" s="16"/>
    </row>
    <row r="25" spans="2:8" x14ac:dyDescent="0.3">
      <c r="B25" s="35"/>
      <c r="H25" s="16"/>
    </row>
    <row r="26" spans="2:8" x14ac:dyDescent="0.3">
      <c r="B26" s="35"/>
    </row>
    <row r="27" spans="2:8" x14ac:dyDescent="0.3">
      <c r="B27" s="35"/>
    </row>
    <row r="28" spans="2:8" x14ac:dyDescent="0.3">
      <c r="B28" s="35"/>
    </row>
    <row r="29" spans="2:8" x14ac:dyDescent="0.3">
      <c r="B29" s="35"/>
    </row>
    <row r="30" spans="2:8" x14ac:dyDescent="0.3">
      <c r="B30" s="35"/>
    </row>
    <row r="31" spans="2:8" x14ac:dyDescent="0.3">
      <c r="B31" s="35"/>
    </row>
    <row r="32" spans="2:8" x14ac:dyDescent="0.3">
      <c r="B32" s="35"/>
    </row>
    <row r="33" spans="2:2" x14ac:dyDescent="0.3">
      <c r="B33" s="35"/>
    </row>
    <row r="34" spans="2:2" x14ac:dyDescent="0.3">
      <c r="B34" s="35"/>
    </row>
    <row r="35" spans="2:2" x14ac:dyDescent="0.3">
      <c r="B35" s="35"/>
    </row>
    <row r="36" spans="2:2" x14ac:dyDescent="0.3">
      <c r="B36" s="35"/>
    </row>
    <row r="37" spans="2:2" x14ac:dyDescent="0.3">
      <c r="B37" s="35"/>
    </row>
    <row r="38" spans="2:2" x14ac:dyDescent="0.3">
      <c r="B38" s="35"/>
    </row>
    <row r="39" spans="2:2" x14ac:dyDescent="0.3">
      <c r="B39" s="35"/>
    </row>
    <row r="40" spans="2:2" x14ac:dyDescent="0.3">
      <c r="B40" s="35"/>
    </row>
    <row r="41" spans="2:2" x14ac:dyDescent="0.3">
      <c r="B41" s="35"/>
    </row>
    <row r="42" spans="2:2" x14ac:dyDescent="0.3">
      <c r="B42" s="35"/>
    </row>
    <row r="43" spans="2:2" x14ac:dyDescent="0.3">
      <c r="B43" s="35"/>
    </row>
    <row r="44" spans="2:2" x14ac:dyDescent="0.3">
      <c r="B44" s="35"/>
    </row>
    <row r="45" spans="2:2" x14ac:dyDescent="0.3">
      <c r="B45" s="35"/>
    </row>
    <row r="46" spans="2:2" x14ac:dyDescent="0.3">
      <c r="B46" s="35"/>
    </row>
    <row r="47" spans="2:2" x14ac:dyDescent="0.3">
      <c r="B47" s="35"/>
    </row>
    <row r="48" spans="2:2" x14ac:dyDescent="0.3">
      <c r="B48" s="35"/>
    </row>
    <row r="49" spans="2:2" x14ac:dyDescent="0.3">
      <c r="B49" s="35"/>
    </row>
    <row r="50" spans="2:2" x14ac:dyDescent="0.3">
      <c r="B50" s="35"/>
    </row>
    <row r="51" spans="2:2" x14ac:dyDescent="0.3">
      <c r="B51" s="35"/>
    </row>
    <row r="52" spans="2:2" x14ac:dyDescent="0.3">
      <c r="B52" s="35"/>
    </row>
    <row r="53" spans="2:2" x14ac:dyDescent="0.3">
      <c r="B53" s="35"/>
    </row>
    <row r="54" spans="2:2" x14ac:dyDescent="0.3">
      <c r="B54" s="35"/>
    </row>
    <row r="55" spans="2:2" x14ac:dyDescent="0.3">
      <c r="B55" s="35"/>
    </row>
    <row r="56" spans="2:2" x14ac:dyDescent="0.3">
      <c r="B56" s="35"/>
    </row>
    <row r="57" spans="2:2" x14ac:dyDescent="0.3">
      <c r="B57" s="35"/>
    </row>
    <row r="58" spans="2:2" x14ac:dyDescent="0.3">
      <c r="B58" s="35"/>
    </row>
    <row r="59" spans="2:2" x14ac:dyDescent="0.3">
      <c r="B59" s="35"/>
    </row>
    <row r="60" spans="2:2" x14ac:dyDescent="0.3">
      <c r="B60" s="35"/>
    </row>
    <row r="61" spans="2:2" x14ac:dyDescent="0.3">
      <c r="B61" s="35"/>
    </row>
    <row r="62" spans="2:2" x14ac:dyDescent="0.3">
      <c r="B62" s="35"/>
    </row>
    <row r="63" spans="2:2" x14ac:dyDescent="0.3">
      <c r="B63" s="35"/>
    </row>
    <row r="64" spans="2:2" x14ac:dyDescent="0.3">
      <c r="B64" s="35"/>
    </row>
    <row r="65" spans="2:2" x14ac:dyDescent="0.3">
      <c r="B65" s="35"/>
    </row>
    <row r="66" spans="2:2" x14ac:dyDescent="0.3">
      <c r="B66" s="35"/>
    </row>
    <row r="67" spans="2:2" x14ac:dyDescent="0.3">
      <c r="B67" s="35"/>
    </row>
    <row r="68" spans="2:2" x14ac:dyDescent="0.3">
      <c r="B68" s="35"/>
    </row>
    <row r="69" spans="2:2" x14ac:dyDescent="0.3">
      <c r="B69" s="35"/>
    </row>
  </sheetData>
  <sheetProtection algorithmName="SHA-512" hashValue="KH7Y/ks+5GzLSWm4dEUq9rXE0ByQrSRp7xGkPrDfPB+KttUcRNtEULwkbzhVZ3Qi5JdxmtEkMq8dyO7IAMzYGQ==" saltValue="Qr5ryz0U8f7gHuA+k0cwM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2</vt:lpstr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2025-03-25T11:37:29Z</dcterms:modified>
</cp:coreProperties>
</file>