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A3FAA5DF-0CFD-41DB-856C-D85636E68754}" xr6:coauthVersionLast="47" xr6:coauthVersionMax="47" xr10:uidLastSave="{00000000-0000-0000-0000-000000000000}"/>
  <bookViews>
    <workbookView xWindow="16365" yWindow="-15060" windowWidth="21600" windowHeight="11385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G13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<sst xmlns="http://schemas.openxmlformats.org/spreadsheetml/2006/main" count="39" uniqueCount="35">
  <si>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</si>
  <si>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</si>
  <si>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</si>
  <si>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</si>
  <si>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</si>
  <si>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</si>
  <si>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</si>
  <si>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</si>
  <si>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</si>
  <si>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</si>
  <si>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</si>
  <si>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</si>
  <si>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</si>
  <si>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</si>
  <si>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</si>
  <si>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</si>
  <si>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</si>
  <si>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</si>
  <si>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</si>
  <si>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</si>
  <si>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</si>
  <si>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</si>
  <si>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</si>
  <si>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</si>
  <si>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</si>
  <si>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</si>
  <si>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</si>
  <si>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</si>
  <si>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</si>
  <si>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</si>
  <si>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</si>
  <si>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</si>
  <si>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Soporte técnico para Gestión de Centros y Sistemas de Seguridad</t>
  </si>
  <si>
    <t xml:space="preserve">Asistencia de Asesor especializado en la elaboración de pliegos de licitación, inspecciones a obra y demás trabajos y medios recogidos en pliego, para toda la duración de los trabajos. 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</si>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</sst>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9" fontId="3" fillId="5" borderId="4" xfId="0" quotePrefix="1" applyNumberFormat="1" applyFont="1" applyFill="1" applyBorder="1"/>
    <xf numFmtId="0" fontId="0" fillId="0" borderId="0" xfId="0" applyAlignment="1">
      <alignment wrapText="1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9" fontId="3" fillId="0" borderId="0" xfId="0" applyNumberFormat="1" applyFont="1"/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0" fillId="4" borderId="0" xfId="0" applyNumberFormat="1" applyFill="1" applyAlignment="1">
      <alignment vertical="center"/>
    </xf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4" fontId="2" fillId="2" borderId="0" xfId="0" applyNumberFormat="1" applyFont="1" applyFill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4" fontId="3" fillId="4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13"/>
  <sheetViews>
    <sheetView tabSelected="1" workbookViewId="0">
      <selection activeCell="I13" sqref="I1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51.85546875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0</v>
      </c>
      <c r="H1" s="3" t="s">
        <v>1</v>
      </c>
    </row>
    <row r="2" spans="1:10" ht="15.75" thickBot="1" x14ac:dyDescent="0.3">
      <c r="A2" s="11" t="s">
        <v>2</v>
      </c>
      <c r="B2" s="12">
        <v>1</v>
      </c>
    </row>
    <row r="3" spans="1:10" ht="15" customHeight="1" thickBot="1" x14ac:dyDescent="0.3">
      <c r="A3" s="39" t="s">
        <v>3</v>
      </c>
      <c r="B3" s="40"/>
      <c r="C3" s="41"/>
      <c r="D3" s="13">
        <v>195652.17</v>
      </c>
      <c r="E3" s="39" t="s">
        <v>4</v>
      </c>
      <c r="F3" s="40"/>
      <c r="G3" s="41"/>
      <c r="H3" s="13">
        <f>SUM(I:I)</f>
        <v>0</v>
      </c>
    </row>
    <row r="4" spans="1:10" ht="15" customHeight="1" thickBot="1" x14ac:dyDescent="0.3">
      <c r="A4" s="14" t="s">
        <v>5</v>
      </c>
      <c r="B4" s="15">
        <v>0.06</v>
      </c>
      <c r="C4" s="16" t="s">
        <v>6</v>
      </c>
      <c r="D4" s="17">
        <f>ROUND($D$3*B4,2)</f>
        <v>11739.13</v>
      </c>
      <c r="E4" s="29" t="s">
        <v>7</v>
      </c>
      <c r="F4" s="2"/>
      <c r="G4" s="16" t="s">
        <v>6</v>
      </c>
      <c r="H4" s="17">
        <f>ROUND($H$3*F4,2)</f>
        <v>0</v>
      </c>
    </row>
    <row r="5" spans="1:10" ht="15.75" thickBot="1" x14ac:dyDescent="0.3">
      <c r="A5" s="14" t="s">
        <v>8</v>
      </c>
      <c r="B5" s="15">
        <v>0.09</v>
      </c>
      <c r="C5" s="16" t="s">
        <v>9</v>
      </c>
      <c r="D5" s="17">
        <f>ROUND($D$3*B5,2)</f>
        <v>17608.7</v>
      </c>
      <c r="E5" s="29" t="s">
        <v>10</v>
      </c>
      <c r="F5" s="2"/>
      <c r="G5" s="16" t="s">
        <v>9</v>
      </c>
      <c r="H5" s="17">
        <f>ROUND($H$3*F5,2)</f>
        <v>0</v>
      </c>
    </row>
    <row r="6" spans="1:10" ht="15.75" thickBot="1" x14ac:dyDescent="0.3">
      <c r="A6" s="42" t="s">
        <v>11</v>
      </c>
      <c r="B6" s="43"/>
      <c r="C6" s="44"/>
      <c r="D6" s="17">
        <f>SUM(D3,D4,D5)</f>
        <v>225000.00000000003</v>
      </c>
      <c r="E6" s="42" t="s">
        <v>12</v>
      </c>
      <c r="F6" s="43"/>
      <c r="G6" s="44"/>
      <c r="H6" s="17">
        <f>SUM(H3,H4,H5)</f>
        <v>0</v>
      </c>
    </row>
    <row r="7" spans="1:10" ht="15.75" thickBot="1" x14ac:dyDescent="0.3">
      <c r="A7" s="18" t="s">
        <v>13</v>
      </c>
      <c r="B7" s="19">
        <v>0.21</v>
      </c>
      <c r="C7" s="16" t="s">
        <v>14</v>
      </c>
      <c r="D7" s="17">
        <f>ROUND($D$6*B7,2)</f>
        <v>47250</v>
      </c>
      <c r="E7" s="30" t="s">
        <v>13</v>
      </c>
      <c r="F7" s="9">
        <f>B7</f>
        <v>0.21</v>
      </c>
      <c r="G7" s="16" t="s">
        <v>14</v>
      </c>
      <c r="H7" s="17">
        <f>ROUND($H$6*F7,2)</f>
        <v>0</v>
      </c>
    </row>
    <row r="8" spans="1:10" ht="15.75" thickBot="1" x14ac:dyDescent="0.3">
      <c r="A8" s="45" t="s">
        <v>15</v>
      </c>
      <c r="B8" s="46"/>
      <c r="C8" s="47"/>
      <c r="D8" s="20">
        <f>SUM(D6:D7)</f>
        <v>272250</v>
      </c>
      <c r="E8" s="45" t="s">
        <v>16</v>
      </c>
      <c r="F8" s="46"/>
      <c r="G8" s="47"/>
      <c r="H8" s="20">
        <f>SUM(H6:H7)</f>
        <v>0</v>
      </c>
    </row>
    <row r="9" spans="1:10" ht="15.75" thickBot="1" x14ac:dyDescent="0.3"/>
    <row r="10" spans="1:10" ht="15.75" thickBot="1" x14ac:dyDescent="0.3">
      <c r="A10" s="21"/>
      <c r="F10" s="37" t="s">
        <v>17</v>
      </c>
      <c r="G10" s="38"/>
      <c r="H10" s="37" t="s">
        <v>18</v>
      </c>
      <c r="I10" s="38"/>
    </row>
    <row r="11" spans="1:10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31" t="s">
        <v>23</v>
      </c>
      <c r="F11" s="31" t="s">
        <v>24</v>
      </c>
      <c r="G11" s="22" t="s">
        <v>25</v>
      </c>
      <c r="H11" s="22" t="s">
        <v>26</v>
      </c>
      <c r="I11" s="22" t="s">
        <v>27</v>
      </c>
    </row>
    <row r="12" spans="1:10" s="6" customFormat="1" ht="30" x14ac:dyDescent="0.25">
      <c r="A12" s="23" t="s">
        <v>28</v>
      </c>
      <c r="B12" s="23"/>
      <c r="C12" s="24" t="s">
        <v>32</v>
      </c>
      <c r="D12" s="23"/>
      <c r="E12" s="32"/>
      <c r="F12" s="32"/>
      <c r="G12" s="33"/>
      <c r="H12" s="34"/>
      <c r="I12" s="35"/>
    </row>
    <row r="13" spans="1:10" s="6" customFormat="1" ht="60" x14ac:dyDescent="0.25">
      <c r="A13" s="25"/>
      <c r="B13" s="23"/>
      <c r="C13" s="10" t="s">
        <v>33</v>
      </c>
      <c r="D13" s="26" t="s">
        <v>34</v>
      </c>
      <c r="E13" s="27">
        <v>1</v>
      </c>
      <c r="F13" s="27">
        <v>195652.17</v>
      </c>
      <c r="G13" s="28">
        <f t="shared" ref="G13" si="0">ROUND(E13*F13,2)</f>
        <v>195652.17</v>
      </c>
      <c r="H13" s="7"/>
      <c r="I13" s="36">
        <f t="shared" ref="I13" si="1">ROUND(E13*H13,2)</f>
        <v>0</v>
      </c>
      <c r="J13" s="8"/>
    </row>
  </sheetData>
  <sheetProtection algorithmName="SHA-512" hashValue="uSoJ5q949eKQpTLEGsXLkFcc+XDj2YFeIRKfhQ0EXd7HJyCHu109ZHPBpr5WEhQUD7JVBsLt+9aOmplt99G3YA==" saltValue="ACorBYAKz/l/ho+ziPDB4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3 I1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2024-12-02T09:43:31Z</dcterms:created>
  <dcterms:modified xsi:type="dcterms:W3CDTF">2024-12-04T08:16:06Z</dcterms:modified>
  <cp:category/>
  <cp:contentStatus/>
</cp:coreProperties>
</file>