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541D82E7-0E7A-47FF-934C-7632E7B4D831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13" i="1"/>
  <c r="G22" i="1"/>
  <c r="G23" i="1"/>
  <c r="G24" i="1"/>
  <c r="G25" i="1"/>
  <c r="G26" i="1"/>
  <c r="G15" i="1"/>
  <c r="G16" i="1"/>
  <c r="G17" i="1"/>
  <c r="G18" i="1"/>
  <c r="G19" i="1"/>
  <c r="G20" i="1"/>
  <c r="G21" i="1"/>
  <c r="G13" i="1"/>
  <c r="I14" i="1"/>
  <c r="G14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<sst xmlns="http://schemas.openxmlformats.org/spreadsheetml/2006/main" count="66" uniqueCount="49">
  <si>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</si>
  <si>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</si>
  <si>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</si>
  <si>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</si>
  <si>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</si>
  <si>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</si>
  <si>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</si>
  <si>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</si>
  <si>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</si>
  <si>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</si>
  <si>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</si>
  <si>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</si>
  <si>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</si>
  <si>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</si>
  <si>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</si>
  <si>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</si>
  <si>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</si>
  <si>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</si>
  <si>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</si>
  <si>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</si>
  <si>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</si>
  <si>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</si>
  <si>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</si>
  <si>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</si>
  <si>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</si>
  <si>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</si>
  <si>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</si>
  <si>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</si>
  <si>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</si>
  <si>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</si>
  <si>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T1</t>
  </si>
  <si>
    <t>eu</t>
  </si>
  <si>
    <t>Merendera Tupper</t>
  </si>
  <si>
    <t>Estuche 3 compartimentos</t>
  </si>
  <si>
    <t>Botella de agua</t>
  </si>
  <si>
    <t>Estuche tipo Oxford</t>
  </si>
  <si>
    <t>Bolígrafo diseño Metro/ cartón</t>
  </si>
  <si>
    <t xml:space="preserve">Tarjetero infantil </t>
  </si>
  <si>
    <t>Tote Bag</t>
  </si>
  <si>
    <t>Pack abalorios</t>
  </si>
  <si>
    <t>Bolígrafo diseño Metro</t>
  </si>
  <si>
    <t>Mochila</t>
  </si>
  <si>
    <t>Cajas colores tipo plastidecor 12 colores</t>
  </si>
  <si>
    <t>Camiseta</t>
  </si>
  <si>
    <t>Chaleco loneta multibolsillos</t>
  </si>
  <si>
    <t>Pin de latón fotograbado y esmaltado</t>
  </si>
  <si>
    <t>REGALOS CORPORATIVOS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</si>
  <si>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industrial, ya que el 9% de gastos generales y el 6% de beneficio industrial correspondientes al desglose del presupuesto de licitación, se encuentran incluidos en los precios unitarios).</t>
    </r>
  </si>
  <si>
    <t>Precio Un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</si>
</sst>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0" fontId="5" fillId="0" borderId="0" xfId="0" applyFont="1" applyAlignment="1">
      <alignment horizontal="justify" vertical="center"/>
    </xf>
    <xf numFmtId="0" fontId="5" fillId="0" borderId="0" xfId="0" applyFont="1"/>
    <xf numFmtId="49" fontId="4" fillId="4" borderId="1" xfId="0" applyNumberFormat="1" applyFont="1" applyFill="1" applyBorder="1" applyAlignment="1">
      <alignment vertical="top" wrapText="1"/>
    </xf>
    <xf numFmtId="10" fontId="3" fillId="4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6"/>
  <sheetViews>
    <sheetView tabSelected="1" workbookViewId="0">
      <selection activeCell="H13" sqref="H13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27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3" t="s">
        <v>0</v>
      </c>
      <c r="H1" s="3" t="s">
        <v>1</v>
      </c>
    </row>
    <row r="2" spans="1:9" ht="15.75" thickBot="1" x14ac:dyDescent="0.3">
      <c r="A2" s="6" t="s">
        <v>2</v>
      </c>
      <c r="B2" s="7">
        <v>1</v>
      </c>
    </row>
    <row r="3" spans="1:9" ht="15" customHeight="1" thickBot="1" x14ac:dyDescent="0.3">
      <c r="A3" s="34" t="s">
        <v>3</v>
      </c>
      <c r="B3" s="35"/>
      <c r="C3" s="36"/>
      <c r="D3" s="12">
        <v>160000</v>
      </c>
      <c r="E3" s="34" t="s">
        <v>4</v>
      </c>
      <c r="F3" s="35"/>
      <c r="G3" s="36"/>
      <c r="H3" s="8">
        <f>SUM(I:I)</f>
        <v>0</v>
      </c>
    </row>
    <row r="4" spans="1:9" ht="170.1" customHeight="1" thickBot="1" x14ac:dyDescent="0.3">
      <c r="A4" s="30" t="s">
        <v>47</v>
      </c>
      <c r="B4" s="10">
        <v>0</v>
      </c>
      <c r="C4" s="11" t="s">
        <v>5</v>
      </c>
      <c r="D4" s="12">
        <f>ROUND($D$3*B4,2)</f>
        <v>0</v>
      </c>
      <c r="E4" s="13" t="s">
        <v>6</v>
      </c>
      <c r="F4" s="31">
        <v>0</v>
      </c>
      <c r="G4" s="11" t="s">
        <v>5</v>
      </c>
      <c r="H4" s="12">
        <f>ROUND($H$3*F4,2)</f>
        <v>0</v>
      </c>
    </row>
    <row r="5" spans="1:9" ht="15.75" thickBot="1" x14ac:dyDescent="0.3">
      <c r="A5" s="9" t="s">
        <v>7</v>
      </c>
      <c r="B5" s="10">
        <v>0</v>
      </c>
      <c r="C5" s="11" t="s">
        <v>8</v>
      </c>
      <c r="D5" s="12">
        <f>ROUND($D$3*B5,2)</f>
        <v>0</v>
      </c>
      <c r="E5" s="13" t="s">
        <v>9</v>
      </c>
      <c r="F5" s="31">
        <v>0</v>
      </c>
      <c r="G5" s="11" t="s">
        <v>8</v>
      </c>
      <c r="H5" s="12">
        <f>ROUND($H$3*F5,2)</f>
        <v>0</v>
      </c>
    </row>
    <row r="6" spans="1:9" ht="15.75" thickBot="1" x14ac:dyDescent="0.3">
      <c r="A6" s="37" t="s">
        <v>10</v>
      </c>
      <c r="B6" s="38"/>
      <c r="C6" s="39"/>
      <c r="D6" s="12">
        <f>SUM(D3,D4,D5)</f>
        <v>160000</v>
      </c>
      <c r="E6" s="37" t="s">
        <v>11</v>
      </c>
      <c r="F6" s="38"/>
      <c r="G6" s="39"/>
      <c r="H6" s="12">
        <f>SUM(H3,H4,H5)</f>
        <v>0</v>
      </c>
    </row>
    <row r="7" spans="1:9" ht="15.75" thickBot="1" x14ac:dyDescent="0.3">
      <c r="A7" s="14" t="s">
        <v>12</v>
      </c>
      <c r="B7" s="15">
        <v>0.21</v>
      </c>
      <c r="C7" s="11" t="s">
        <v>13</v>
      </c>
      <c r="D7" s="12">
        <f>ROUND($D$6*B7,2)</f>
        <v>33600</v>
      </c>
      <c r="E7" s="16" t="s">
        <v>12</v>
      </c>
      <c r="F7" s="17">
        <f>B7</f>
        <v>0.21</v>
      </c>
      <c r="G7" s="11" t="s">
        <v>13</v>
      </c>
      <c r="H7" s="12">
        <f>ROUND($H$6*F7,2)</f>
        <v>0</v>
      </c>
    </row>
    <row r="8" spans="1:9" ht="15.75" thickBot="1" x14ac:dyDescent="0.3">
      <c r="A8" s="40" t="s">
        <v>14</v>
      </c>
      <c r="B8" s="41"/>
      <c r="C8" s="42"/>
      <c r="D8" s="18">
        <f>SUM(D6:D7)</f>
        <v>193600</v>
      </c>
      <c r="E8" s="40" t="s">
        <v>15</v>
      </c>
      <c r="F8" s="41"/>
      <c r="G8" s="42"/>
      <c r="H8" s="18">
        <f>SUM(H6:H7)</f>
        <v>0</v>
      </c>
    </row>
    <row r="9" spans="1:9" ht="15.75" thickBot="1" x14ac:dyDescent="0.3"/>
    <row r="10" spans="1:9" ht="15.75" thickBot="1" x14ac:dyDescent="0.3">
      <c r="A10" s="19"/>
      <c r="F10" s="32" t="s">
        <v>16</v>
      </c>
      <c r="G10" s="33"/>
      <c r="H10" s="32" t="s">
        <v>17</v>
      </c>
      <c r="I10" s="33"/>
    </row>
    <row r="11" spans="1:9" x14ac:dyDescent="0.25">
      <c r="A11" s="20" t="s">
        <v>18</v>
      </c>
      <c r="B11" s="20" t="s">
        <v>19</v>
      </c>
      <c r="C11" s="20" t="s">
        <v>20</v>
      </c>
      <c r="D11" s="20" t="s">
        <v>21</v>
      </c>
      <c r="E11" s="21" t="s">
        <v>22</v>
      </c>
      <c r="F11" s="21" t="s">
        <v>48</v>
      </c>
      <c r="G11" s="20" t="s">
        <v>23</v>
      </c>
      <c r="H11" s="20" t="s">
        <v>24</v>
      </c>
      <c r="I11" s="20" t="s">
        <v>25</v>
      </c>
    </row>
    <row r="12" spans="1:9" x14ac:dyDescent="0.25">
      <c r="A12" s="22" t="s">
        <v>26</v>
      </c>
      <c r="B12" s="22" t="s">
        <v>30</v>
      </c>
      <c r="C12" s="22" t="s">
        <v>46</v>
      </c>
      <c r="D12" s="22"/>
      <c r="E12" s="23"/>
      <c r="F12" s="23"/>
      <c r="G12" s="24"/>
      <c r="H12" s="25"/>
      <c r="I12" s="26"/>
    </row>
    <row r="13" spans="1:9" x14ac:dyDescent="0.25">
      <c r="A13" s="22"/>
      <c r="B13" s="22"/>
      <c r="C13" t="s">
        <v>32</v>
      </c>
      <c r="D13" s="22" t="s">
        <v>31</v>
      </c>
      <c r="E13">
        <v>5600</v>
      </c>
      <c r="F13">
        <v>6</v>
      </c>
      <c r="G13" s="24">
        <f t="shared" ref="G13:G26" si="0">ROUND(E13*F13,2)</f>
        <v>33600</v>
      </c>
      <c r="H13" s="2"/>
      <c r="I13" s="26">
        <f t="shared" ref="I13:I26" si="1">ROUND(E13*H13,2)</f>
        <v>0</v>
      </c>
    </row>
    <row r="14" spans="1:9" x14ac:dyDescent="0.25">
      <c r="A14" s="22"/>
      <c r="B14" s="22"/>
      <c r="C14" t="s">
        <v>33</v>
      </c>
      <c r="D14" s="27" t="s">
        <v>31</v>
      </c>
      <c r="E14">
        <v>5600</v>
      </c>
      <c r="F14">
        <v>3</v>
      </c>
      <c r="G14" s="24">
        <f t="shared" si="0"/>
        <v>16800</v>
      </c>
      <c r="H14" s="2"/>
      <c r="I14" s="26">
        <f t="shared" si="1"/>
        <v>0</v>
      </c>
    </row>
    <row r="15" spans="1:9" x14ac:dyDescent="0.25">
      <c r="A15" s="22"/>
      <c r="B15" s="22"/>
      <c r="C15" t="s">
        <v>34</v>
      </c>
      <c r="D15" s="27" t="s">
        <v>31</v>
      </c>
      <c r="E15">
        <v>3500</v>
      </c>
      <c r="F15">
        <v>9</v>
      </c>
      <c r="G15" s="24">
        <f t="shared" si="0"/>
        <v>31500</v>
      </c>
      <c r="H15" s="2"/>
      <c r="I15" s="26">
        <f t="shared" si="1"/>
        <v>0</v>
      </c>
    </row>
    <row r="16" spans="1:9" x14ac:dyDescent="0.25">
      <c r="A16" s="22"/>
      <c r="B16" s="22"/>
      <c r="C16" t="s">
        <v>35</v>
      </c>
      <c r="D16" s="27" t="s">
        <v>31</v>
      </c>
      <c r="E16">
        <v>3000</v>
      </c>
      <c r="F16">
        <v>2.5</v>
      </c>
      <c r="G16" s="24">
        <f t="shared" si="0"/>
        <v>7500</v>
      </c>
      <c r="H16" s="2"/>
      <c r="I16" s="26">
        <f t="shared" si="1"/>
        <v>0</v>
      </c>
    </row>
    <row r="17" spans="1:9" x14ac:dyDescent="0.25">
      <c r="A17" s="22"/>
      <c r="B17" s="22"/>
      <c r="C17" t="s">
        <v>36</v>
      </c>
      <c r="D17" s="27" t="s">
        <v>31</v>
      </c>
      <c r="E17">
        <v>3000</v>
      </c>
      <c r="F17">
        <v>4.5</v>
      </c>
      <c r="G17" s="24">
        <f t="shared" si="0"/>
        <v>13500</v>
      </c>
      <c r="H17" s="2"/>
      <c r="I17" s="26">
        <f t="shared" si="1"/>
        <v>0</v>
      </c>
    </row>
    <row r="18" spans="1:9" x14ac:dyDescent="0.25">
      <c r="A18" s="22"/>
      <c r="B18" s="22"/>
      <c r="C18" t="s">
        <v>37</v>
      </c>
      <c r="D18" s="27" t="s">
        <v>31</v>
      </c>
      <c r="E18">
        <v>12000</v>
      </c>
      <c r="F18">
        <v>2</v>
      </c>
      <c r="G18" s="24">
        <f t="shared" si="0"/>
        <v>24000</v>
      </c>
      <c r="H18" s="2"/>
      <c r="I18" s="26">
        <f t="shared" si="1"/>
        <v>0</v>
      </c>
    </row>
    <row r="19" spans="1:9" x14ac:dyDescent="0.25">
      <c r="A19" s="22"/>
      <c r="B19" s="22"/>
      <c r="C19" t="s">
        <v>38</v>
      </c>
      <c r="D19" s="27" t="s">
        <v>31</v>
      </c>
      <c r="E19">
        <v>2000</v>
      </c>
      <c r="F19">
        <v>2.5</v>
      </c>
      <c r="G19" s="24">
        <f t="shared" si="0"/>
        <v>5000</v>
      </c>
      <c r="H19" s="2"/>
      <c r="I19" s="26">
        <f t="shared" si="1"/>
        <v>0</v>
      </c>
    </row>
    <row r="20" spans="1:9" x14ac:dyDescent="0.25">
      <c r="A20" s="22"/>
      <c r="B20" s="22"/>
      <c r="C20" t="s">
        <v>39</v>
      </c>
      <c r="D20" s="27" t="s">
        <v>31</v>
      </c>
      <c r="E20">
        <v>12000</v>
      </c>
      <c r="F20">
        <v>1.5</v>
      </c>
      <c r="G20" s="24">
        <f t="shared" si="0"/>
        <v>18000</v>
      </c>
      <c r="H20" s="2"/>
      <c r="I20" s="26">
        <f t="shared" si="1"/>
        <v>0</v>
      </c>
    </row>
    <row r="21" spans="1:9" x14ac:dyDescent="0.25">
      <c r="A21" s="22"/>
      <c r="B21" s="22"/>
      <c r="C21" t="s">
        <v>40</v>
      </c>
      <c r="D21" s="27" t="s">
        <v>31</v>
      </c>
      <c r="E21">
        <v>2000</v>
      </c>
      <c r="F21">
        <v>1.5</v>
      </c>
      <c r="G21" s="24">
        <f t="shared" si="0"/>
        <v>3000</v>
      </c>
      <c r="H21" s="2"/>
      <c r="I21" s="26">
        <f t="shared" si="1"/>
        <v>0</v>
      </c>
    </row>
    <row r="22" spans="1:9" x14ac:dyDescent="0.25">
      <c r="A22" s="22"/>
      <c r="B22" s="22"/>
      <c r="C22" t="s">
        <v>41</v>
      </c>
      <c r="D22" s="27" t="s">
        <v>31</v>
      </c>
      <c r="E22">
        <v>102</v>
      </c>
      <c r="F22">
        <v>15</v>
      </c>
      <c r="G22" s="24">
        <f t="shared" si="0"/>
        <v>1530</v>
      </c>
      <c r="H22" s="2"/>
      <c r="I22" s="26">
        <f t="shared" si="1"/>
        <v>0</v>
      </c>
    </row>
    <row r="23" spans="1:9" ht="31.5" x14ac:dyDescent="0.25">
      <c r="A23" s="22"/>
      <c r="B23" s="22"/>
      <c r="C23" s="28" t="s">
        <v>42</v>
      </c>
      <c r="D23" s="27" t="s">
        <v>31</v>
      </c>
      <c r="E23">
        <v>500</v>
      </c>
      <c r="F23">
        <v>3</v>
      </c>
      <c r="G23" s="24">
        <f t="shared" si="0"/>
        <v>1500</v>
      </c>
      <c r="H23" s="2"/>
      <c r="I23" s="26">
        <f t="shared" si="1"/>
        <v>0</v>
      </c>
    </row>
    <row r="24" spans="1:9" ht="15.75" x14ac:dyDescent="0.25">
      <c r="C24" s="28" t="s">
        <v>43</v>
      </c>
      <c r="D24" s="27" t="s">
        <v>31</v>
      </c>
      <c r="E24">
        <v>600</v>
      </c>
      <c r="F24">
        <v>2</v>
      </c>
      <c r="G24" s="24">
        <f t="shared" si="0"/>
        <v>1200</v>
      </c>
      <c r="H24" s="2"/>
      <c r="I24" s="26">
        <f t="shared" si="1"/>
        <v>0</v>
      </c>
    </row>
    <row r="25" spans="1:9" ht="15.75" x14ac:dyDescent="0.25">
      <c r="C25" s="28" t="s">
        <v>44</v>
      </c>
      <c r="D25" s="27" t="s">
        <v>31</v>
      </c>
      <c r="E25">
        <v>30</v>
      </c>
      <c r="F25">
        <v>15</v>
      </c>
      <c r="G25" s="24">
        <f t="shared" si="0"/>
        <v>450</v>
      </c>
      <c r="H25" s="2"/>
      <c r="I25" s="26">
        <f t="shared" si="1"/>
        <v>0</v>
      </c>
    </row>
    <row r="26" spans="1:9" ht="15.75" x14ac:dyDescent="0.25">
      <c r="C26" s="29" t="s">
        <v>45</v>
      </c>
      <c r="D26" s="27" t="s">
        <v>31</v>
      </c>
      <c r="E26">
        <v>2000</v>
      </c>
      <c r="F26">
        <v>1.21</v>
      </c>
      <c r="G26" s="24">
        <f t="shared" si="0"/>
        <v>2420</v>
      </c>
      <c r="H26" s="2"/>
      <c r="I26" s="26">
        <f t="shared" si="1"/>
        <v>0</v>
      </c>
    </row>
  </sheetData>
  <sheetProtection algorithmName="SHA-512" hashValue="cZExTn7T9wAD1fS0Ys3Gj3EExbZuBzh+wPcLUbNYiZDM0VURxSf9iCBUPK4DVbk+TF91+2IAxUksykqcRVVjJA==" saltValue="TZuaqYTmnddDMP+1L2Io2g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 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27</v>
      </c>
    </row>
    <row r="2" spans="2:2" ht="15.75" thickBot="1" x14ac:dyDescent="0.3">
      <c r="B2" s="1" t="s">
        <v>28</v>
      </c>
    </row>
    <row r="3" spans="2:2" ht="15.75" thickBot="1" x14ac:dyDescent="0.3">
      <c r="B3" s="1" t="s"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2025-03-06T10:48:59Z</dcterms:created>
  <dcterms:modified xsi:type="dcterms:W3CDTF">2025-05-26T07:22:16Z</dcterms:modified>
  <cp:category/>
  <cp:contentStatus/>
</cp:coreProperties>
</file>