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4.02 - SOPORTE ARCHIVADO\01-CONCURSO\2025.03.17 - Rev. Contratacion\"/>
    </mc:Choice>
  </mc:AlternateContent>
  <xr:revisionPtr revIDLastSave="0" documentId="13_ncr:1_{6E29FA87-890A-4012-9C71-BF479562B1C9}" xr6:coauthVersionLast="47" xr6:coauthVersionMax="47" xr10:uidLastSave="{00000000-0000-0000-0000-000000000000}"/>
  <bookViews>
    <workbookView xWindow="-14520" yWindow="-163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<sst xmlns="http://schemas.openxmlformats.org/spreadsheetml/2006/main" count="44" uniqueCount="39">
  <si>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</si>
  <si>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</si>
  <si>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</si>
  <si>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</si>
  <si>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</si>
  <si>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</si>
  <si>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</si>
  <si>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</si>
  <si>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</si>
  <si>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</si>
  <si>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</si>
  <si>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</si>
  <si>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</si>
  <si>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</si>
  <si>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</si>
  <si>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</si>
  <si>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</si>
  <si>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</si>
  <si>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</si>
  <si>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</si>
  <si>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</si>
  <si>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</si>
  <si>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</si>
  <si>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</si>
  <si>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</si>
  <si>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</si>
  <si>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</si>
  <si>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</si>
  <si>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</si>
  <si>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</si>
  <si>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</si>
  <si>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</si>
  <si>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</si>
  <si>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Campos a rellenar por Metro</t>
  </si>
  <si>
    <t>Campos a rellenar por el ofertante</t>
  </si>
  <si>
    <t>Campos calculados</t>
  </si>
  <si>
    <t>Ud</t>
  </si>
  <si>
    <t>MANTENIMIENTO PLATAFORMA ARCHIVADO</t>
  </si>
  <si>
    <t>Servicios  anuales de Mantenimiento de la plataforma de Archivado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</si>
</sst>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64" fontId="0" fillId="4" borderId="0" xfId="0" applyNumberFormat="1" applyFill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topLeftCell="A3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1.42578125" bestFit="1" customWidth="1"/>
    <col min="4" max="4" width="18.7109375" customWidth="1"/>
    <col min="5" max="5" width="27.7109375" style="3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4" t="s">
        <v>0</v>
      </c>
      <c r="H1" s="24" t="s">
        <v>1</v>
      </c>
    </row>
    <row r="2" spans="1:9" ht="15.75" thickBot="1" x14ac:dyDescent="0.3">
      <c r="A2" s="25" t="s">
        <v>2</v>
      </c>
      <c r="B2" s="26">
        <v>1</v>
      </c>
    </row>
    <row r="3" spans="1:9" ht="15" customHeight="1" thickBot="1" x14ac:dyDescent="0.3">
      <c r="A3" s="30" t="s">
        <v>3</v>
      </c>
      <c r="B3" s="31"/>
      <c r="C3" s="32"/>
      <c r="D3" s="27">
        <f>SUM(G:G)</f>
        <v>200000</v>
      </c>
      <c r="E3" s="30" t="s">
        <v>4</v>
      </c>
      <c r="F3" s="31"/>
      <c r="G3" s="32"/>
      <c r="H3" s="27">
        <f>SUM(I:I)</f>
        <v>0</v>
      </c>
    </row>
    <row r="4" spans="1:9" ht="15" customHeight="1" thickBot="1" x14ac:dyDescent="0.3">
      <c r="A4" s="21" t="s">
        <v>5</v>
      </c>
      <c r="B4" s="22">
        <v>0</v>
      </c>
      <c r="C4" s="14" t="s">
        <v>6</v>
      </c>
      <c r="D4" s="11">
        <f>ROUND($D$3*B4,2)</f>
        <v>0</v>
      </c>
      <c r="E4" s="23" t="s">
        <v>7</v>
      </c>
      <c r="F4" s="22">
        <v>0</v>
      </c>
      <c r="G4" s="14" t="s">
        <v>6</v>
      </c>
      <c r="H4" s="11">
        <f>ROUND($H$3*F4,2)</f>
        <v>0</v>
      </c>
    </row>
    <row r="5" spans="1:9" ht="15.75" thickBot="1" x14ac:dyDescent="0.3">
      <c r="A5" s="21" t="s">
        <v>8</v>
      </c>
      <c r="B5" s="22">
        <v>0</v>
      </c>
      <c r="C5" s="14" t="s">
        <v>9</v>
      </c>
      <c r="D5" s="11">
        <f>ROUND($D$3*B5,2)</f>
        <v>0</v>
      </c>
      <c r="E5" s="23" t="s">
        <v>10</v>
      </c>
      <c r="F5" s="22">
        <v>0</v>
      </c>
      <c r="G5" s="14" t="s">
        <v>9</v>
      </c>
      <c r="H5" s="11">
        <f>ROUND($H$3*F5,2)</f>
        <v>0</v>
      </c>
    </row>
    <row r="6" spans="1:9" ht="15.75" thickBot="1" x14ac:dyDescent="0.3">
      <c r="A6" s="33" t="s">
        <v>11</v>
      </c>
      <c r="B6" s="34"/>
      <c r="C6" s="35"/>
      <c r="D6" s="11">
        <f>SUM(D3,D4,D5)</f>
        <v>200000</v>
      </c>
      <c r="E6" s="33" t="s">
        <v>12</v>
      </c>
      <c r="F6" s="34"/>
      <c r="G6" s="35"/>
      <c r="H6" s="11">
        <f>SUM(H3,H4,H5)</f>
        <v>0</v>
      </c>
    </row>
    <row r="7" spans="1:9" ht="15.75" thickBot="1" x14ac:dyDescent="0.3">
      <c r="A7" s="12" t="s">
        <v>13</v>
      </c>
      <c r="B7" s="13">
        <v>0.21</v>
      </c>
      <c r="C7" s="14" t="s">
        <v>14</v>
      </c>
      <c r="D7" s="11">
        <f>ROUND($D$6*B7,2)</f>
        <v>42000</v>
      </c>
      <c r="E7" s="15" t="s">
        <v>13</v>
      </c>
      <c r="F7" s="16">
        <f>B7</f>
        <v>0.21</v>
      </c>
      <c r="G7" s="14" t="s">
        <v>14</v>
      </c>
      <c r="H7" s="11">
        <f>ROUND($H$6*F7,2)</f>
        <v>0</v>
      </c>
    </row>
    <row r="8" spans="1:9" ht="15.75" thickBot="1" x14ac:dyDescent="0.3">
      <c r="A8" s="36" t="s">
        <v>15</v>
      </c>
      <c r="B8" s="37"/>
      <c r="C8" s="38"/>
      <c r="D8" s="17">
        <f>SUM(D6:D7)</f>
        <v>242000</v>
      </c>
      <c r="E8" s="36" t="s">
        <v>16</v>
      </c>
      <c r="F8" s="37"/>
      <c r="G8" s="38"/>
      <c r="H8" s="17">
        <f>SUM(H6:H7)</f>
        <v>0</v>
      </c>
    </row>
    <row r="9" spans="1:9" ht="15.75" thickBot="1" x14ac:dyDescent="0.3"/>
    <row r="10" spans="1:9" ht="15.75" thickBot="1" x14ac:dyDescent="0.3">
      <c r="A10" s="18"/>
      <c r="F10" s="28" t="s">
        <v>17</v>
      </c>
      <c r="G10" s="29"/>
      <c r="H10" s="28" t="s">
        <v>18</v>
      </c>
      <c r="I10" s="29"/>
    </row>
    <row r="11" spans="1:9" x14ac:dyDescent="0.25">
      <c r="A11" s="19" t="s">
        <v>19</v>
      </c>
      <c r="B11" s="19" t="s">
        <v>20</v>
      </c>
      <c r="C11" s="19" t="s">
        <v>21</v>
      </c>
      <c r="D11" s="19" t="s">
        <v>22</v>
      </c>
      <c r="E11" s="20" t="s">
        <v>23</v>
      </c>
      <c r="F11" s="20" t="s">
        <v>24</v>
      </c>
      <c r="G11" s="19" t="s">
        <v>25</v>
      </c>
      <c r="H11" s="19" t="s">
        <v>26</v>
      </c>
      <c r="I11" s="19" t="s">
        <v>27</v>
      </c>
    </row>
    <row r="12" spans="1:9" x14ac:dyDescent="0.25">
      <c r="A12" s="6" t="s">
        <v>28</v>
      </c>
      <c r="B12" s="6" t="s">
        <v>29</v>
      </c>
      <c r="C12" s="6" t="s">
        <v>37</v>
      </c>
      <c r="D12" s="6"/>
      <c r="E12" s="8"/>
      <c r="F12" s="8"/>
      <c r="G12" s="10"/>
      <c r="H12" s="2"/>
      <c r="I12" s="5"/>
    </row>
    <row r="13" spans="1:9" x14ac:dyDescent="0.25">
      <c r="A13" s="6" t="s">
        <v>30</v>
      </c>
      <c r="B13" s="6" t="s">
        <v>31</v>
      </c>
      <c r="C13" s="6" t="s">
        <v>37</v>
      </c>
      <c r="D13" s="6"/>
      <c r="E13" s="8"/>
      <c r="F13" s="8"/>
      <c r="G13" s="10"/>
      <c r="H13" s="2"/>
      <c r="I13" s="5"/>
    </row>
    <row r="14" spans="1:9" x14ac:dyDescent="0.25">
      <c r="A14" s="6"/>
      <c r="B14" s="6" t="s">
        <v>32</v>
      </c>
      <c r="C14" s="6" t="s">
        <v>38</v>
      </c>
      <c r="D14" s="7" t="s">
        <v>36</v>
      </c>
      <c r="E14" s="8">
        <v>4</v>
      </c>
      <c r="F14" s="8">
        <v>50000</v>
      </c>
      <c r="G14" s="9">
        <f>ROUND(E14*F14,2)</f>
        <v>200000</v>
      </c>
      <c r="H14" s="2"/>
      <c r="I14" s="5">
        <f>ROUND(E14*H14,2)</f>
        <v>0</v>
      </c>
    </row>
    <row r="15" spans="1:9" x14ac:dyDescent="0.25">
      <c r="F15"/>
      <c r="G15"/>
      <c r="I15"/>
    </row>
    <row r="16" spans="1:9" x14ac:dyDescent="0.25">
      <c r="F16"/>
      <c r="G16"/>
      <c r="I16"/>
    </row>
    <row r="17" spans="6:9" x14ac:dyDescent="0.25">
      <c r="F17"/>
      <c r="G17"/>
      <c r="I17"/>
    </row>
    <row r="18" spans="6:9" x14ac:dyDescent="0.25">
      <c r="F18"/>
      <c r="G18"/>
      <c r="I18"/>
    </row>
    <row r="19" spans="6:9" x14ac:dyDescent="0.25">
      <c r="F19"/>
      <c r="G19"/>
      <c r="I19"/>
    </row>
    <row r="20" spans="6:9" x14ac:dyDescent="0.25">
      <c r="F20"/>
      <c r="G20"/>
      <c r="I20"/>
    </row>
    <row r="21" spans="6:9" x14ac:dyDescent="0.25">
      <c r="F21"/>
      <c r="G21"/>
      <c r="I21"/>
    </row>
    <row r="22" spans="6:9" x14ac:dyDescent="0.25">
      <c r="F22"/>
      <c r="G22"/>
      <c r="I22"/>
    </row>
    <row r="23" spans="6:9" x14ac:dyDescent="0.25">
      <c r="F23"/>
      <c r="G23"/>
      <c r="I23"/>
    </row>
    <row r="24" spans="6:9" x14ac:dyDescent="0.25">
      <c r="F24"/>
      <c r="G24"/>
      <c r="I24"/>
    </row>
    <row r="25" spans="6:9" x14ac:dyDescent="0.25">
      <c r="F25"/>
      <c r="G25"/>
      <c r="I25"/>
    </row>
  </sheetData>
  <sheetProtection algorithmName="SHA-512" hashValue="/0wGp+RVq7YV4YYWieuOoGUhlxYrggaO4Z3pqAMZQ6J4D+MVWq0eulHKKSz2DSTN7esOiePCG137wSV0rWTEag==" saltValue="fyz5QOUQxBY5YxaJVpAKTQ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33</v>
      </c>
    </row>
    <row r="2" spans="2:2" ht="15.75" thickBot="1" x14ac:dyDescent="0.3">
      <c r="B2" s="1" t="s">
        <v>34</v>
      </c>
    </row>
    <row r="3" spans="2:2" ht="15.75" thickBot="1" x14ac:dyDescent="0.3">
      <c r="B3" s="1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2025-04-03T05:06:53Z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