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OS\Isabel\TT\Fibra y cobre\Inversiones y gasto\00. Alquiler fibras DWDM\05. Contrato 2026 - 2028\"/>
    </mc:Choice>
  </mc:AlternateContent>
  <xr:revisionPtr revIDLastSave="0" documentId="13_ncr:1_{09271A6A-F019-456D-A6A3-3EB33E7BEC0E}" xr6:coauthVersionLast="47" xr6:coauthVersionMax="47" xr10:uidLastSave="{00000000-0000-0000-0000-000000000000}"/>
  <bookViews>
    <workbookView xWindow="-120" yWindow="-120" windowWidth="29040" windowHeight="157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3" i="1"/>
  <c r="G14" i="1"/>
  <c r="G13" i="1"/>
  <c r="F7" i="1" l="1"/>
  <c r="D3" i="1" l="1"/>
  <c r="D4" i="1" s="1"/>
  <c r="H3" i="1"/>
  <c r="H5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<sst xmlns="http://schemas.openxmlformats.org/spreadsheetml/2006/main" count="45" uniqueCount="41">
  <si>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</si>
  <si>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</si>
  <si>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</si>
  <si>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</si>
  <si>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</si>
  <si>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</si>
  <si>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</si>
  <si>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</si>
  <si>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</si>
  <si>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</si>
  <si>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</si>
  <si>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</si>
  <si>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</si>
  <si>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</si>
  <si>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</si>
  <si>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</si>
  <si>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</si>
  <si>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</si>
  <si>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</si>
  <si>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</si>
  <si>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</si>
  <si>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</si>
  <si>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</si>
  <si>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</si>
  <si>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</si>
  <si>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</si>
  <si>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</si>
  <si>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</si>
  <si>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</si>
  <si>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</si>
  <si>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Campos calculados</t>
  </si>
  <si>
    <t>UC01</t>
  </si>
  <si>
    <t>ud.</t>
  </si>
  <si>
    <t>1</t>
  </si>
  <si>
    <t>T1</t>
  </si>
  <si>
    <t>Alquiler enlaces FO DWDM</t>
  </si>
  <si>
    <t>Alquiler mensual enlaces FO DWDM</t>
  </si>
  <si>
    <t>UC02</t>
  </si>
  <si>
    <t>Modificación enlace CTI-CCS a CTI-CPD Global</t>
  </si>
  <si>
    <t>meses</t>
  </si>
  <si>
    <t>La columna "Precio Un Ofertante" debe rellenarse empleando como máximo 3 decimales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</si>
</sst>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theme="2" tint="-0.499984740745262"/>
      </right>
      <top style="medium">
        <color auto="1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auto="1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auto="1"/>
      </right>
      <top style="medium">
        <color indexed="64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auto="1"/>
      </bottom>
      <diagonal/>
    </border>
    <border>
      <left/>
      <right/>
      <top/>
      <bottom style="thin">
        <color theme="2" tint="-0.499984740745262"/>
      </bottom>
      <diagonal/>
    </border>
    <border>
      <left style="medium">
        <color auto="1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auto="1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auto="1"/>
      </left>
      <right style="thin">
        <color theme="2" tint="-0.499984740745262"/>
      </right>
      <top/>
      <bottom style="medium">
        <color auto="1"/>
      </bottom>
      <diagonal/>
    </border>
    <border>
      <left style="thin">
        <color theme="2" tint="-0.499984740745262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4" fontId="0" fillId="3" borderId="0" xfId="0" applyNumberFormat="1" applyFill="1"/>
    <xf numFmtId="4" fontId="2" fillId="6" borderId="0" xfId="0" applyNumberFormat="1" applyFont="1" applyFill="1" applyProtection="1">
      <protection locked="0"/>
    </xf>
    <xf numFmtId="4" fontId="0" fillId="0" borderId="0" xfId="0" applyNumberFormat="1"/>
    <xf numFmtId="164" fontId="0" fillId="0" borderId="0" xfId="0" applyNumberFormat="1"/>
    <xf numFmtId="49" fontId="0" fillId="0" borderId="17" xfId="0" applyNumberFormat="1" applyBorder="1"/>
    <xf numFmtId="49" fontId="0" fillId="0" borderId="13" xfId="0" applyNumberFormat="1" applyBorder="1" applyAlignment="1">
      <alignment horizontal="center"/>
    </xf>
    <xf numFmtId="49" fontId="0" fillId="0" borderId="13" xfId="0" applyNumberFormat="1" applyBorder="1"/>
    <xf numFmtId="1" fontId="0" fillId="0" borderId="13" xfId="0" applyNumberFormat="1" applyBorder="1" applyAlignment="1">
      <alignment horizontal="center"/>
    </xf>
    <xf numFmtId="4" fontId="0" fillId="0" borderId="13" xfId="0" applyNumberFormat="1" applyBorder="1"/>
    <xf numFmtId="0" fontId="0" fillId="0" borderId="14" xfId="0" applyBorder="1"/>
    <xf numFmtId="49" fontId="0" fillId="0" borderId="15" xfId="0" applyNumberFormat="1" applyBorder="1"/>
    <xf numFmtId="49" fontId="0" fillId="0" borderId="12" xfId="0" applyNumberFormat="1" applyBorder="1" applyAlignment="1">
      <alignment horizontal="center"/>
    </xf>
    <xf numFmtId="49" fontId="0" fillId="0" borderId="12" xfId="0" applyNumberFormat="1" applyBorder="1"/>
    <xf numFmtId="1" fontId="0" fillId="0" borderId="12" xfId="0" applyNumberFormat="1" applyBorder="1" applyAlignment="1">
      <alignment horizontal="center"/>
    </xf>
    <xf numFmtId="4" fontId="0" fillId="0" borderId="12" xfId="0" applyNumberFormat="1" applyBorder="1"/>
    <xf numFmtId="4" fontId="3" fillId="4" borderId="2" xfId="0" applyNumberFormat="1" applyFont="1" applyFill="1" applyBorder="1"/>
    <xf numFmtId="4" fontId="0" fillId="4" borderId="2" xfId="0" applyNumberFormat="1" applyFill="1" applyBorder="1"/>
    <xf numFmtId="49" fontId="3" fillId="3" borderId="5" xfId="0" applyNumberFormat="1" applyFont="1" applyFill="1" applyBorder="1"/>
    <xf numFmtId="9" fontId="0" fillId="0" borderId="4" xfId="0" quotePrefix="1" applyNumberFormat="1" applyBorder="1"/>
    <xf numFmtId="49" fontId="0" fillId="3" borderId="2" xfId="0" applyNumberFormat="1" applyFill="1" applyBorder="1"/>
    <xf numFmtId="4" fontId="3" fillId="3" borderId="5" xfId="0" applyNumberFormat="1" applyFont="1" applyFill="1" applyBorder="1"/>
    <xf numFmtId="9" fontId="0" fillId="4" borderId="4" xfId="0" quotePrefix="1" applyNumberFormat="1" applyFill="1" applyBorder="1"/>
    <xf numFmtId="49" fontId="0" fillId="0" borderId="0" xfId="0" applyNumberFormat="1"/>
    <xf numFmtId="0" fontId="3" fillId="2" borderId="9" xfId="0" applyFont="1" applyFill="1" applyBorder="1"/>
    <xf numFmtId="0" fontId="3" fillId="2" borderId="10" xfId="0" applyFont="1" applyFill="1" applyBorder="1"/>
    <xf numFmtId="4" fontId="3" fillId="2" borderId="10" xfId="0" applyNumberFormat="1" applyFont="1" applyFill="1" applyBorder="1"/>
    <xf numFmtId="0" fontId="3" fillId="2" borderId="11" xfId="0" applyFont="1" applyFill="1" applyBorder="1"/>
    <xf numFmtId="4" fontId="0" fillId="0" borderId="16" xfId="0" applyNumberFormat="1" applyBorder="1"/>
    <xf numFmtId="49" fontId="3" fillId="3" borderId="1" xfId="0" applyNumberFormat="1" applyFont="1" applyFill="1" applyBorder="1"/>
    <xf numFmtId="10" fontId="0" fillId="0" borderId="4" xfId="0" quotePrefix="1" applyNumberFormat="1" applyBorder="1"/>
    <xf numFmtId="4" fontId="3" fillId="3" borderId="1" xfId="0" applyNumberFormat="1" applyFont="1" applyFill="1" applyBorder="1"/>
    <xf numFmtId="0" fontId="3" fillId="2" borderId="0" xfId="0" applyFont="1" applyFill="1" applyAlignment="1">
      <alignment horizontal="left" vertical="top"/>
    </xf>
    <xf numFmtId="49" fontId="3" fillId="3" borderId="8" xfId="0" applyNumberFormat="1" applyFont="1" applyFill="1" applyBorder="1"/>
    <xf numFmtId="3" fontId="0" fillId="0" borderId="3" xfId="0" applyNumberFormat="1" applyBorder="1"/>
    <xf numFmtId="4" fontId="0" fillId="4" borderId="3" xfId="0" applyNumberFormat="1" applyFill="1" applyBorder="1"/>
    <xf numFmtId="10" fontId="0" fillId="6" borderId="4" xfId="0" quotePrefix="1" applyNumberFormat="1" applyFill="1" applyBorder="1" applyProtection="1">
      <protection locked="0"/>
    </xf>
    <xf numFmtId="4" fontId="0" fillId="5" borderId="12" xfId="0" applyNumberFormat="1" applyFill="1" applyBorder="1"/>
    <xf numFmtId="4" fontId="0" fillId="5" borderId="13" xfId="0" applyNumberFormat="1" applyFill="1" applyBorder="1"/>
    <xf numFmtId="4" fontId="0" fillId="3" borderId="12" xfId="0" applyNumberFormat="1" applyFill="1" applyBorder="1"/>
    <xf numFmtId="4" fontId="0" fillId="3" borderId="13" xfId="0" applyNumberFormat="1" applyFill="1" applyBorder="1"/>
    <xf numFmtId="0" fontId="3" fillId="2" borderId="1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wrapText="1"/>
    </xf>
    <xf numFmtId="49" fontId="3" fillId="3" borderId="6" xfId="0" applyNumberFormat="1" applyFont="1" applyFill="1" applyBorder="1" applyAlignment="1">
      <alignment horizontal="left" wrapText="1"/>
    </xf>
    <xf numFmtId="49" fontId="3" fillId="3" borderId="7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left"/>
    </xf>
    <xf numFmtId="49" fontId="3" fillId="3" borderId="6" xfId="0" applyNumberFormat="1" applyFont="1" applyFill="1" applyBorder="1" applyAlignment="1">
      <alignment horizontal="left"/>
    </xf>
    <xf numFmtId="49" fontId="3" fillId="3" borderId="7" xfId="0" applyNumberFormat="1" applyFont="1" applyFill="1" applyBorder="1" applyAlignment="1">
      <alignment horizontal="left"/>
    </xf>
    <xf numFmtId="4" fontId="0" fillId="6" borderId="12" xfId="0" applyNumberFormat="1" applyFill="1" applyBorder="1" applyProtection="1">
      <protection locked="0"/>
    </xf>
    <xf numFmtId="4" fontId="0" fillId="3" borderId="16" xfId="0" applyNumberFormat="1" applyFill="1" applyBorder="1"/>
    <xf numFmtId="4" fontId="0" fillId="6" borderId="13" xfId="0" applyNumberFormat="1" applyFill="1" applyBorder="1" applyProtection="1">
      <protection locked="0"/>
    </xf>
    <xf numFmtId="4" fontId="0" fillId="3" borderId="18" xfId="0" applyNumberFormat="1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14"/>
  <sheetViews>
    <sheetView tabSelected="1" workbookViewId="0">
      <selection activeCell="G20" sqref="G20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41.5703125" bestFit="1" customWidth="1"/>
    <col min="4" max="4" width="17.140625" customWidth="1"/>
    <col min="5" max="5" width="30.5703125" style="4" customWidth="1"/>
    <col min="6" max="6" width="18" style="4" bestFit="1" customWidth="1"/>
    <col min="7" max="7" width="23.42578125" style="5" bestFit="1" customWidth="1"/>
    <col min="8" max="8" width="19.7109375" bestFit="1" customWidth="1"/>
    <col min="9" max="9" width="18.7109375" style="4" customWidth="1"/>
    <col min="10" max="10" width="13.85546875" bestFit="1" customWidth="1"/>
    <col min="11" max="11" width="15.140625" bestFit="1" customWidth="1"/>
  </cols>
  <sheetData>
    <row r="1" spans="1:11" ht="15.75" thickBot="1" x14ac:dyDescent="0.3">
      <c r="D1" s="33" t="s">
        <v>0</v>
      </c>
      <c r="H1" s="33" t="s">
        <v>1</v>
      </c>
    </row>
    <row r="2" spans="1:11" ht="15.75" thickBot="1" x14ac:dyDescent="0.3">
      <c r="A2" s="34" t="s">
        <v>2</v>
      </c>
      <c r="B2" s="35">
        <v>1</v>
      </c>
      <c r="K2" s="5"/>
    </row>
    <row r="3" spans="1:11" ht="15" customHeight="1" thickBot="1" x14ac:dyDescent="0.3">
      <c r="A3" s="44" t="s">
        <v>3</v>
      </c>
      <c r="B3" s="45"/>
      <c r="C3" s="46"/>
      <c r="D3" s="36">
        <f>SUM(G:G)</f>
        <v>25075</v>
      </c>
      <c r="E3" s="44" t="s">
        <v>4</v>
      </c>
      <c r="F3" s="45"/>
      <c r="G3" s="46"/>
      <c r="H3" s="36">
        <f>SUM(I:I)</f>
        <v>0</v>
      </c>
    </row>
    <row r="4" spans="1:11" ht="15" customHeight="1" thickBot="1" x14ac:dyDescent="0.3">
      <c r="A4" s="30" t="s">
        <v>5</v>
      </c>
      <c r="B4" s="31">
        <v>0.06</v>
      </c>
      <c r="C4" s="21" t="s">
        <v>6</v>
      </c>
      <c r="D4" s="18">
        <f>ROUND($D$3*B4,2)</f>
        <v>1504.5</v>
      </c>
      <c r="E4" s="32" t="s">
        <v>7</v>
      </c>
      <c r="F4" s="37"/>
      <c r="G4" s="21" t="s">
        <v>6</v>
      </c>
      <c r="H4" s="18">
        <f>ROUND($H$3*F4,2)</f>
        <v>0</v>
      </c>
    </row>
    <row r="5" spans="1:11" ht="15.75" thickBot="1" x14ac:dyDescent="0.3">
      <c r="A5" s="30" t="s">
        <v>8</v>
      </c>
      <c r="B5" s="31">
        <v>0.09</v>
      </c>
      <c r="C5" s="21" t="s">
        <v>9</v>
      </c>
      <c r="D5" s="18">
        <f>ROUND($D$3*B5,2)</f>
        <v>2256.75</v>
      </c>
      <c r="E5" s="32" t="s">
        <v>10</v>
      </c>
      <c r="F5" s="37"/>
      <c r="G5" s="21" t="s">
        <v>9</v>
      </c>
      <c r="H5" s="18">
        <f>ROUND($H$3*F5,2)</f>
        <v>0</v>
      </c>
    </row>
    <row r="6" spans="1:11" ht="15.75" thickBot="1" x14ac:dyDescent="0.3">
      <c r="A6" s="47" t="s">
        <v>11</v>
      </c>
      <c r="B6" s="48"/>
      <c r="C6" s="49"/>
      <c r="D6" s="17">
        <f>SUM(D3,D4,D5)</f>
        <v>28836.25</v>
      </c>
      <c r="E6" s="47" t="s">
        <v>12</v>
      </c>
      <c r="F6" s="48"/>
      <c r="G6" s="49"/>
      <c r="H6" s="18">
        <f>SUM(H3,H4,H5)</f>
        <v>0</v>
      </c>
    </row>
    <row r="7" spans="1:11" ht="15.75" thickBot="1" x14ac:dyDescent="0.3">
      <c r="A7" s="19" t="s">
        <v>13</v>
      </c>
      <c r="B7" s="20">
        <v>0.21</v>
      </c>
      <c r="C7" s="21" t="s">
        <v>14</v>
      </c>
      <c r="D7" s="18">
        <f>ROUND($D$6*B7,2)</f>
        <v>6055.61</v>
      </c>
      <c r="E7" s="22" t="s">
        <v>13</v>
      </c>
      <c r="F7" s="23">
        <f>B7</f>
        <v>0.21</v>
      </c>
      <c r="G7" s="21" t="s">
        <v>14</v>
      </c>
      <c r="H7" s="18">
        <f>ROUND($H$6*F7,2)</f>
        <v>0</v>
      </c>
    </row>
    <row r="8" spans="1:11" ht="15.75" thickBot="1" x14ac:dyDescent="0.3">
      <c r="A8" s="47" t="s">
        <v>15</v>
      </c>
      <c r="B8" s="48"/>
      <c r="C8" s="49"/>
      <c r="D8" s="17">
        <f>SUM(D6:D7)</f>
        <v>34891.86</v>
      </c>
      <c r="E8" s="47" t="s">
        <v>16</v>
      </c>
      <c r="F8" s="48"/>
      <c r="G8" s="49"/>
      <c r="H8" s="17">
        <f>SUM(H6:H7)</f>
        <v>0</v>
      </c>
    </row>
    <row r="9" spans="1:11" ht="15.75" thickBot="1" x14ac:dyDescent="0.3"/>
    <row r="10" spans="1:11" ht="15.75" thickBot="1" x14ac:dyDescent="0.3">
      <c r="A10" s="24"/>
      <c r="F10" s="42" t="s">
        <v>17</v>
      </c>
      <c r="G10" s="43"/>
      <c r="H10" s="42" t="s">
        <v>18</v>
      </c>
      <c r="I10" s="43"/>
    </row>
    <row r="11" spans="1:11" x14ac:dyDescent="0.25">
      <c r="A11" s="25" t="s">
        <v>19</v>
      </c>
      <c r="B11" s="26" t="s">
        <v>20</v>
      </c>
      <c r="C11" s="26" t="s">
        <v>21</v>
      </c>
      <c r="D11" s="26" t="s">
        <v>22</v>
      </c>
      <c r="E11" s="27" t="s">
        <v>23</v>
      </c>
      <c r="F11" s="27" t="s">
        <v>24</v>
      </c>
      <c r="G11" s="26" t="s">
        <v>25</v>
      </c>
      <c r="H11" s="26" t="s">
        <v>26</v>
      </c>
      <c r="I11" s="28" t="s">
        <v>27</v>
      </c>
    </row>
    <row r="12" spans="1:11" x14ac:dyDescent="0.25">
      <c r="A12" s="12" t="s">
        <v>33</v>
      </c>
      <c r="B12" s="13" t="s">
        <v>34</v>
      </c>
      <c r="C12" s="14" t="s">
        <v>35</v>
      </c>
      <c r="D12" s="13"/>
      <c r="E12" s="16"/>
      <c r="F12" s="16"/>
      <c r="G12" s="16"/>
      <c r="H12" s="16"/>
      <c r="I12" s="29"/>
    </row>
    <row r="13" spans="1:11" s="11" customFormat="1" x14ac:dyDescent="0.25">
      <c r="A13" s="12"/>
      <c r="B13" s="13" t="s">
        <v>31</v>
      </c>
      <c r="C13" s="14" t="s">
        <v>36</v>
      </c>
      <c r="D13" s="15" t="s">
        <v>39</v>
      </c>
      <c r="E13" s="16">
        <v>18</v>
      </c>
      <c r="F13" s="38">
        <v>765</v>
      </c>
      <c r="G13" s="40">
        <f>ROUND(E13*F13,3)</f>
        <v>13770</v>
      </c>
      <c r="H13" s="50"/>
      <c r="I13" s="51">
        <f>ROUND(E13*H13,3)</f>
        <v>0</v>
      </c>
    </row>
    <row r="14" spans="1:11" ht="15.75" thickBot="1" x14ac:dyDescent="0.3">
      <c r="A14" s="6"/>
      <c r="B14" s="7" t="s">
        <v>37</v>
      </c>
      <c r="C14" s="8" t="s">
        <v>38</v>
      </c>
      <c r="D14" s="9" t="s">
        <v>32</v>
      </c>
      <c r="E14" s="10">
        <v>1</v>
      </c>
      <c r="F14" s="39">
        <v>11305</v>
      </c>
      <c r="G14" s="41">
        <f>ROUND(E14*F14,3)</f>
        <v>11305</v>
      </c>
      <c r="H14" s="52"/>
      <c r="I14" s="53">
        <f>ROUND(E14*H14,3)</f>
        <v>0</v>
      </c>
    </row>
  </sheetData>
  <sheetProtection algorithmName="SHA-512" hashValue="Zx/Xp0ksiNRbxw2oczOgc35J6Fsbkx7dioZEy/LZiuHMiBBGf0IbxyF0zA+V1uYPSix+G4thsRAZnoC6nFY1fA==" saltValue="9Fhk9tPLjGCxJDxfBjynq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conditionalFormatting sqref="H13">
    <cfRule type="cellIs" dxfId="1" priority="2" operator="greaterThan">
      <formula>$F$13</formula>
    </cfRule>
  </conditionalFormatting>
  <conditionalFormatting sqref="H14">
    <cfRule type="cellIs" dxfId="0" priority="1" operator="greaterThan">
      <formula>$F$14</formula>
    </cfRule>
  </conditionalFormatting>
  <pageMargins left="0.7" right="0.7" top="0.75" bottom="0.75" header="0.3" footer="0.3"/>
  <pageSetup paperSize="9" orientation="portrait" r:id="rId1"/>
  <ignoredErrors>
    <ignoredError sqref="A1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4"/>
  <sheetViews>
    <sheetView workbookViewId="0">
      <selection activeCell="B5" sqref="B5"/>
    </sheetView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A1" s="2"/>
      <c r="B1" s="1" t="s">
        <v>28</v>
      </c>
    </row>
    <row r="2" spans="1:2" ht="15.75" thickBot="1" x14ac:dyDescent="0.3">
      <c r="A2" s="3"/>
      <c r="B2" s="1" t="s">
        <v>29</v>
      </c>
    </row>
    <row r="3" spans="1:2" ht="15.75" thickBot="1" x14ac:dyDescent="0.3">
      <c r="B3" s="1" t="s">
        <v>30</v>
      </c>
    </row>
    <row r="4" spans="1:2" x14ac:dyDescent="0.25">
      <c r="B4" s="1" t="s">
        <v>40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2025-06-19T10:53:17Z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