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p18587\Desktop\OB.25.007 Presupuesto\CERTO\"/>
    </mc:Choice>
  </mc:AlternateContent>
  <xr:revisionPtr revIDLastSave="0" documentId="13_ncr:1_{D76F134E-F036-4093-9113-A19FF2335C30}" xr6:coauthVersionLast="47" xr6:coauthVersionMax="47" xr10:uidLastSave="{00000000-0000-0000-0000-000000000000}"/>
  <bookViews>
    <workbookView xWindow="-118" yWindow="-118" windowWidth="25370" windowHeight="13667" xr2:uid="{78208CF0-D8D9-40B6-85C2-C0892938D4D7}"/>
  </bookViews>
  <sheets>
    <sheet name="CERTO" sheetId="1" r:id="rId1"/>
    <sheet name="Glosario" sheetId="2" r:id="rId2"/>
  </sheets>
  <definedNames>
    <definedName name="_xlnm._FilterDatabase" localSheetId="0" hidden="1">CERTO!$A$11:$I$860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589" i="1" l="1"/>
  <c r="I553" i="1"/>
  <c r="I697" i="1"/>
  <c r="I551" i="1"/>
  <c r="I809" i="1"/>
  <c r="I663" i="1"/>
  <c r="I199" i="1"/>
  <c r="I48" i="1"/>
  <c r="I626" i="1"/>
  <c r="I478" i="1"/>
  <c r="I852" i="1"/>
  <c r="I476" i="1"/>
  <c r="I324" i="1"/>
  <c r="I701" i="1"/>
  <c r="I647" i="1"/>
  <c r="I582" i="1"/>
  <c r="I442" i="1"/>
  <c r="I387" i="1"/>
  <c r="I317" i="1"/>
  <c r="I168" i="1"/>
  <c r="I29" i="1"/>
  <c r="I581" i="1"/>
  <c r="I851" i="1"/>
  <c r="I842" i="1"/>
  <c r="I800" i="1"/>
  <c r="I654" i="1"/>
  <c r="I617" i="1"/>
  <c r="I313" i="1"/>
  <c r="I157" i="1"/>
  <c r="I38" i="1"/>
  <c r="I823" i="1"/>
  <c r="I628" i="1"/>
  <c r="I508" i="1"/>
  <c r="I463" i="1"/>
  <c r="I397" i="1"/>
  <c r="I256" i="1"/>
  <c r="I185" i="1"/>
  <c r="I692" i="1"/>
  <c r="I562" i="1"/>
  <c r="I368" i="1"/>
  <c r="I820" i="1"/>
  <c r="I781" i="1"/>
  <c r="I753" i="1"/>
  <c r="I744" i="1"/>
  <c r="I682" i="1"/>
  <c r="I674" i="1"/>
  <c r="I633" i="1"/>
  <c r="I625" i="1"/>
  <c r="I607" i="1"/>
  <c r="I598" i="1"/>
  <c r="I588" i="1"/>
  <c r="I570" i="1"/>
  <c r="I522" i="1"/>
  <c r="I514" i="1"/>
  <c r="I486" i="1"/>
  <c r="I477" i="1"/>
  <c r="I460" i="1"/>
  <c r="I448" i="1"/>
  <c r="I439" i="1"/>
  <c r="I374" i="1"/>
  <c r="I365" i="1"/>
  <c r="I336" i="1"/>
  <c r="I299" i="1"/>
  <c r="I287" i="1"/>
  <c r="I278" i="1"/>
  <c r="I208" i="1"/>
  <c r="I198" i="1"/>
  <c r="I173" i="1"/>
  <c r="I138" i="1"/>
  <c r="I128" i="1"/>
  <c r="I111" i="1"/>
  <c r="I88" i="1"/>
  <c r="I60" i="1"/>
  <c r="I860" i="1"/>
  <c r="I850" i="1"/>
  <c r="I832" i="1"/>
  <c r="I652" i="1"/>
  <c r="I615" i="1"/>
  <c r="I504" i="1"/>
  <c r="I355" i="1"/>
  <c r="I310" i="1"/>
  <c r="I189" i="1"/>
  <c r="I79" i="1"/>
  <c r="I35" i="1"/>
  <c r="I738" i="1"/>
  <c r="I620" i="1"/>
  <c r="I537" i="1"/>
  <c r="I451" i="1"/>
  <c r="I351" i="1"/>
  <c r="I235" i="1"/>
  <c r="I133" i="1"/>
  <c r="I791" i="1"/>
  <c r="I423" i="1"/>
  <c r="I338" i="1"/>
  <c r="I255" i="1"/>
  <c r="I175" i="1"/>
  <c r="I140" i="1"/>
  <c r="I113" i="1"/>
  <c r="I82" i="1"/>
  <c r="I859" i="1"/>
  <c r="I849" i="1"/>
  <c r="I754" i="1"/>
  <c r="I716" i="1"/>
  <c r="I644" i="1"/>
  <c r="I608" i="1"/>
  <c r="I497" i="1"/>
  <c r="I461" i="1"/>
  <c r="I422" i="1"/>
  <c r="I347" i="1"/>
  <c r="I300" i="1"/>
  <c r="I183" i="1"/>
  <c r="I112" i="1"/>
  <c r="I26" i="1"/>
  <c r="I656" i="1"/>
  <c r="I564" i="1"/>
  <c r="I359" i="1"/>
  <c r="I247" i="1"/>
  <c r="I822" i="1"/>
  <c r="I765" i="1"/>
  <c r="I536" i="1"/>
  <c r="I328" i="1"/>
  <c r="I184" i="1"/>
  <c r="I167" i="1"/>
  <c r="I28" i="1"/>
  <c r="I817" i="1"/>
  <c r="I787" i="1"/>
  <c r="I759" i="1"/>
  <c r="I751" i="1"/>
  <c r="I741" i="1"/>
  <c r="I713" i="1"/>
  <c r="I705" i="1"/>
  <c r="I688" i="1"/>
  <c r="I668" i="1"/>
  <c r="I641" i="1"/>
  <c r="I631" i="1"/>
  <c r="I614" i="1"/>
  <c r="I605" i="1"/>
  <c r="I577" i="1"/>
  <c r="I567" i="1"/>
  <c r="I558" i="1"/>
  <c r="I502" i="1"/>
  <c r="I494" i="1"/>
  <c r="I466" i="1"/>
  <c r="I458" i="1"/>
  <c r="I427" i="1"/>
  <c r="I418" i="1"/>
  <c r="I410" i="1"/>
  <c r="I372" i="1"/>
  <c r="I354" i="1"/>
  <c r="I343" i="1"/>
  <c r="I334" i="1"/>
  <c r="I309" i="1"/>
  <c r="I296" i="1"/>
  <c r="I284" i="1"/>
  <c r="I259" i="1"/>
  <c r="I251" i="1"/>
  <c r="I179" i="1"/>
  <c r="I145" i="1"/>
  <c r="I117" i="1"/>
  <c r="I108" i="1"/>
  <c r="I78" i="1"/>
  <c r="I58" i="1"/>
  <c r="I23" i="1"/>
  <c r="I848" i="1"/>
  <c r="I714" i="1"/>
  <c r="I681" i="1"/>
  <c r="I606" i="1"/>
  <c r="I459" i="1"/>
  <c r="I419" i="1"/>
  <c r="I382" i="1"/>
  <c r="I260" i="1"/>
  <c r="I146" i="1"/>
  <c r="I109" i="1"/>
  <c r="I70" i="1"/>
  <c r="I784" i="1"/>
  <c r="I693" i="1"/>
  <c r="I472" i="1"/>
  <c r="I377" i="1"/>
  <c r="I281" i="1"/>
  <c r="I75" i="1"/>
  <c r="I811" i="1"/>
  <c r="I755" i="1"/>
  <c r="I627" i="1"/>
  <c r="I507" i="1"/>
  <c r="I404" i="1"/>
  <c r="I264" i="1"/>
  <c r="I74" i="1"/>
  <c r="I816" i="1"/>
  <c r="I794" i="1"/>
  <c r="I778" i="1"/>
  <c r="I758" i="1"/>
  <c r="I740" i="1"/>
  <c r="I721" i="1"/>
  <c r="I687" i="1"/>
  <c r="I649" i="1"/>
  <c r="I613" i="1"/>
  <c r="I595" i="1"/>
  <c r="I576" i="1"/>
  <c r="I557" i="1"/>
  <c r="I540" i="1"/>
  <c r="I519" i="1"/>
  <c r="I483" i="1"/>
  <c r="I465" i="1"/>
  <c r="I444" i="1"/>
  <c r="I426" i="1"/>
  <c r="I407" i="1"/>
  <c r="I389" i="1"/>
  <c r="I371" i="1"/>
  <c r="I333" i="1"/>
  <c r="I306" i="1"/>
  <c r="I283" i="1"/>
  <c r="I267" i="1"/>
  <c r="I249" i="1"/>
  <c r="I223" i="1"/>
  <c r="I204" i="1"/>
  <c r="I187" i="1"/>
  <c r="I170" i="1"/>
  <c r="I152" i="1"/>
  <c r="I135" i="1"/>
  <c r="I116" i="1"/>
  <c r="I96" i="1"/>
  <c r="I77" i="1"/>
  <c r="I32" i="1"/>
  <c r="I855" i="1"/>
  <c r="I782" i="1"/>
  <c r="I708" i="1"/>
  <c r="I634" i="1"/>
  <c r="I599" i="1"/>
  <c r="I487" i="1"/>
  <c r="I449" i="1"/>
  <c r="I413" i="1"/>
  <c r="I337" i="1"/>
  <c r="I174" i="1"/>
  <c r="I139" i="1"/>
  <c r="I102" i="1"/>
  <c r="I766" i="1"/>
  <c r="I665" i="1"/>
  <c r="I555" i="1"/>
  <c r="I424" i="1"/>
  <c r="I193" i="1"/>
  <c r="I122" i="1"/>
  <c r="I83" i="1"/>
  <c r="I783" i="1"/>
  <c r="I676" i="1"/>
  <c r="I546" i="1"/>
  <c r="I450" i="1"/>
  <c r="I348" i="1"/>
  <c r="I245" i="1"/>
  <c r="I158" i="1"/>
  <c r="I50" i="1"/>
  <c r="I824" i="1"/>
  <c r="I804" i="1"/>
  <c r="I767" i="1"/>
  <c r="I749" i="1"/>
  <c r="I711" i="1"/>
  <c r="I694" i="1"/>
  <c r="I678" i="1"/>
  <c r="I638" i="1"/>
  <c r="I621" i="1"/>
  <c r="I602" i="1"/>
  <c r="I583" i="1"/>
  <c r="I565" i="1"/>
  <c r="I529" i="1"/>
  <c r="I509" i="1"/>
  <c r="I492" i="1"/>
  <c r="I473" i="1"/>
  <c r="I453" i="1"/>
  <c r="I435" i="1"/>
  <c r="I416" i="1"/>
  <c r="I398" i="1"/>
  <c r="I378" i="1"/>
  <c r="I360" i="1"/>
  <c r="I341" i="1"/>
  <c r="I318" i="1"/>
  <c r="I294" i="1"/>
  <c r="I274" i="1"/>
  <c r="I257" i="1"/>
  <c r="I236" i="1"/>
  <c r="I221" i="1"/>
  <c r="I213" i="1"/>
  <c r="I194" i="1"/>
  <c r="I177" i="1"/>
  <c r="I151" i="1"/>
  <c r="I142" i="1"/>
  <c r="I123" i="1"/>
  <c r="I105" i="1"/>
  <c r="I84" i="1"/>
  <c r="I66" i="1"/>
  <c r="I20" i="1"/>
  <c r="I854" i="1"/>
  <c r="I837" i="1"/>
  <c r="I818" i="1"/>
  <c r="I706" i="1"/>
  <c r="I672" i="1"/>
  <c r="I632" i="1"/>
  <c r="I521" i="1"/>
  <c r="I411" i="1"/>
  <c r="I373" i="1"/>
  <c r="I335" i="1"/>
  <c r="I252" i="1"/>
  <c r="I206" i="1"/>
  <c r="I59" i="1"/>
  <c r="I17" i="1"/>
  <c r="I30" i="1"/>
  <c r="I41" i="1"/>
  <c r="I76" i="1"/>
  <c r="I115" i="1"/>
  <c r="I159" i="1"/>
  <c r="I186" i="1"/>
  <c r="I266" i="1"/>
  <c r="I273" i="1"/>
  <c r="I305" i="1"/>
  <c r="I352" i="1"/>
  <c r="I388" i="1"/>
  <c r="I425" i="1"/>
  <c r="I434" i="1"/>
  <c r="I464" i="1"/>
  <c r="I500" i="1"/>
  <c r="I539" i="1"/>
  <c r="I547" i="1"/>
  <c r="I575" i="1"/>
  <c r="I612" i="1"/>
  <c r="I648" i="1"/>
  <c r="I686" i="1"/>
  <c r="I719" i="1"/>
  <c r="I728" i="1"/>
  <c r="I757" i="1"/>
  <c r="I793" i="1"/>
  <c r="I803" i="1"/>
  <c r="I831" i="1"/>
  <c r="I840" i="1"/>
  <c r="I841" i="1"/>
  <c r="I16" i="1"/>
  <c r="I18" i="1"/>
  <c r="I21" i="1"/>
  <c r="I24" i="1"/>
  <c r="I25" i="1"/>
  <c r="I33" i="1"/>
  <c r="I36" i="1"/>
  <c r="I39" i="1"/>
  <c r="I42" i="1"/>
  <c r="I43" i="1"/>
  <c r="I44" i="1"/>
  <c r="I45" i="1"/>
  <c r="I47" i="1"/>
  <c r="I52" i="1"/>
  <c r="I53" i="1"/>
  <c r="I57" i="1"/>
  <c r="I61" i="1"/>
  <c r="I64" i="1"/>
  <c r="I65" i="1"/>
  <c r="I67" i="1"/>
  <c r="I68" i="1"/>
  <c r="I71" i="1"/>
  <c r="I72" i="1"/>
  <c r="I80" i="1"/>
  <c r="I81" i="1"/>
  <c r="I85" i="1"/>
  <c r="I86" i="1"/>
  <c r="I87" i="1"/>
  <c r="I89" i="1"/>
  <c r="I91" i="1"/>
  <c r="I94" i="1"/>
  <c r="I95" i="1"/>
  <c r="I97" i="1"/>
  <c r="I98" i="1"/>
  <c r="I101" i="1"/>
  <c r="I103" i="1"/>
  <c r="I104" i="1"/>
  <c r="I107" i="1"/>
  <c r="I114" i="1"/>
  <c r="I118" i="1"/>
  <c r="I119" i="1"/>
  <c r="I120" i="1"/>
  <c r="I121" i="1"/>
  <c r="I124" i="1"/>
  <c r="I125" i="1"/>
  <c r="I126" i="1"/>
  <c r="I131" i="1"/>
  <c r="I132" i="1"/>
  <c r="I134" i="1"/>
  <c r="I136" i="1"/>
  <c r="I137" i="1"/>
  <c r="I141" i="1"/>
  <c r="I144" i="1"/>
  <c r="I147" i="1"/>
  <c r="I148" i="1"/>
  <c r="I149" i="1"/>
  <c r="I150" i="1"/>
  <c r="I153" i="1"/>
  <c r="I155" i="1"/>
  <c r="I156" i="1"/>
  <c r="I161" i="1"/>
  <c r="I162" i="1"/>
  <c r="I163" i="1"/>
  <c r="I164" i="1"/>
  <c r="I165" i="1"/>
  <c r="I166" i="1"/>
  <c r="I169" i="1"/>
  <c r="I171" i="1"/>
  <c r="I172" i="1"/>
  <c r="I176" i="1"/>
  <c r="I178" i="1"/>
  <c r="I180" i="1"/>
  <c r="I182" i="1"/>
  <c r="I188" i="1"/>
  <c r="I190" i="1"/>
  <c r="I191" i="1"/>
  <c r="I192" i="1"/>
  <c r="I195" i="1"/>
  <c r="I196" i="1"/>
  <c r="I197" i="1"/>
  <c r="I200" i="1"/>
  <c r="I202" i="1"/>
  <c r="I203" i="1"/>
  <c r="I205" i="1"/>
  <c r="I209" i="1"/>
  <c r="I210" i="1"/>
  <c r="I211" i="1"/>
  <c r="I214" i="1"/>
  <c r="I215" i="1"/>
  <c r="I216" i="1"/>
  <c r="I217" i="1"/>
  <c r="I218" i="1"/>
  <c r="I219" i="1"/>
  <c r="I220" i="1"/>
  <c r="I224" i="1"/>
  <c r="I225" i="1"/>
  <c r="I226" i="1"/>
  <c r="I230" i="1"/>
  <c r="I231" i="1"/>
  <c r="I237" i="1"/>
  <c r="I240" i="1"/>
  <c r="I241" i="1"/>
  <c r="I242" i="1"/>
  <c r="I243" i="1"/>
  <c r="I248" i="1"/>
  <c r="I253" i="1"/>
  <c r="I254" i="1"/>
  <c r="I258" i="1"/>
  <c r="I261" i="1"/>
  <c r="I262" i="1"/>
  <c r="I265" i="1"/>
  <c r="I268" i="1"/>
  <c r="I269" i="1"/>
  <c r="I270" i="1"/>
  <c r="I271" i="1"/>
  <c r="I272" i="1"/>
  <c r="I275" i="1"/>
  <c r="I276" i="1"/>
  <c r="I277" i="1"/>
  <c r="I279" i="1"/>
  <c r="I280" i="1"/>
  <c r="I282" i="1"/>
  <c r="I285" i="1"/>
  <c r="I288" i="1"/>
  <c r="I290" i="1"/>
  <c r="I291" i="1"/>
  <c r="I295" i="1"/>
  <c r="I297" i="1"/>
  <c r="I303" i="1"/>
  <c r="I304" i="1"/>
  <c r="I312" i="1"/>
  <c r="I315" i="1"/>
  <c r="I321" i="1"/>
  <c r="I322" i="1"/>
  <c r="I325" i="1"/>
  <c r="I327" i="1"/>
  <c r="I331" i="1"/>
  <c r="I332" i="1"/>
  <c r="I340" i="1"/>
  <c r="I342" i="1"/>
  <c r="I344" i="1"/>
  <c r="I346" i="1"/>
  <c r="I353" i="1"/>
  <c r="I356" i="1"/>
  <c r="I357" i="1"/>
  <c r="I358" i="1"/>
  <c r="I361" i="1"/>
  <c r="I362" i="1"/>
  <c r="I363" i="1"/>
  <c r="I366" i="1"/>
  <c r="I369" i="1"/>
  <c r="I370" i="1"/>
  <c r="I375" i="1"/>
  <c r="I376" i="1"/>
  <c r="I379" i="1"/>
  <c r="I380" i="1"/>
  <c r="I383" i="1"/>
  <c r="I385" i="1"/>
  <c r="I386" i="1"/>
  <c r="I390" i="1"/>
  <c r="I391" i="1"/>
  <c r="I392" i="1"/>
  <c r="I393" i="1"/>
  <c r="I396" i="1"/>
  <c r="I399" i="1"/>
  <c r="I400" i="1"/>
  <c r="I401" i="1"/>
  <c r="I402" i="1"/>
  <c r="I403" i="1"/>
  <c r="I405" i="1"/>
  <c r="I406" i="1"/>
  <c r="I412" i="1"/>
  <c r="I414" i="1"/>
  <c r="I415" i="1"/>
  <c r="I417" i="1"/>
  <c r="I420" i="1"/>
  <c r="I428" i="1"/>
  <c r="I430" i="1"/>
  <c r="I431" i="1"/>
  <c r="I433" i="1"/>
  <c r="I436" i="1"/>
  <c r="I437" i="1"/>
  <c r="I438" i="1"/>
  <c r="I440" i="1"/>
  <c r="I441" i="1"/>
  <c r="I443" i="1"/>
  <c r="I445" i="1"/>
  <c r="I446" i="1"/>
  <c r="I457" i="1"/>
  <c r="I462" i="1"/>
  <c r="I467" i="1"/>
  <c r="I468" i="1"/>
  <c r="I470" i="1"/>
  <c r="I471" i="1"/>
  <c r="I474" i="1"/>
  <c r="I475" i="1"/>
  <c r="I480" i="1"/>
  <c r="I481" i="1"/>
  <c r="I482" i="1"/>
  <c r="I484" i="1"/>
  <c r="I485" i="1"/>
  <c r="I488" i="1"/>
  <c r="I491" i="1"/>
  <c r="I493" i="1"/>
  <c r="I495" i="1"/>
  <c r="I496" i="1"/>
  <c r="I498" i="1"/>
  <c r="I499" i="1"/>
  <c r="I501" i="1"/>
  <c r="I505" i="1"/>
  <c r="I506" i="1"/>
  <c r="I510" i="1"/>
  <c r="I511" i="1"/>
  <c r="I512" i="1"/>
  <c r="I515" i="1"/>
  <c r="I516" i="1"/>
  <c r="I517" i="1"/>
  <c r="I518" i="1"/>
  <c r="I520" i="1"/>
  <c r="I526" i="1"/>
  <c r="I527" i="1"/>
  <c r="I528" i="1"/>
  <c r="I530" i="1"/>
  <c r="I531" i="1"/>
  <c r="I532" i="1"/>
  <c r="I533" i="1"/>
  <c r="I535" i="1"/>
  <c r="I541" i="1"/>
  <c r="I543" i="1"/>
  <c r="I544" i="1"/>
  <c r="I545" i="1"/>
  <c r="I548" i="1"/>
  <c r="I549" i="1"/>
  <c r="I550" i="1"/>
  <c r="I552" i="1"/>
  <c r="I554" i="1"/>
  <c r="I556" i="1"/>
  <c r="I559" i="1"/>
  <c r="I560" i="1"/>
  <c r="I561" i="1"/>
  <c r="I566" i="1"/>
  <c r="I568" i="1"/>
  <c r="I571" i="1"/>
  <c r="I572" i="1"/>
  <c r="I573" i="1"/>
  <c r="I578" i="1"/>
  <c r="I579" i="1"/>
  <c r="I580" i="1"/>
  <c r="I584" i="1"/>
  <c r="I585" i="1"/>
  <c r="I587" i="1"/>
  <c r="I590" i="1"/>
  <c r="I591" i="1"/>
  <c r="I592" i="1"/>
  <c r="I596" i="1"/>
  <c r="I597" i="1"/>
  <c r="I600" i="1"/>
  <c r="I601" i="1"/>
  <c r="I604" i="1"/>
  <c r="I609" i="1"/>
  <c r="I611" i="1"/>
  <c r="I616" i="1"/>
  <c r="I619" i="1"/>
  <c r="I622" i="1"/>
  <c r="I623" i="1"/>
  <c r="I624" i="1"/>
  <c r="I629" i="1"/>
  <c r="I630" i="1"/>
  <c r="I636" i="1"/>
  <c r="I637" i="1"/>
  <c r="I639" i="1"/>
  <c r="I642" i="1"/>
  <c r="I643" i="1"/>
  <c r="I646" i="1"/>
  <c r="I651" i="1"/>
  <c r="I653" i="1"/>
  <c r="I655" i="1"/>
  <c r="I657" i="1"/>
  <c r="I658" i="1"/>
  <c r="I660" i="1"/>
  <c r="I661" i="1"/>
  <c r="I662" i="1"/>
  <c r="I664" i="1"/>
  <c r="I666" i="1"/>
  <c r="I667" i="1"/>
  <c r="I675" i="1"/>
  <c r="I677" i="1"/>
  <c r="I679" i="1"/>
  <c r="I680" i="1"/>
  <c r="I683" i="1"/>
  <c r="I684" i="1"/>
  <c r="I685" i="1"/>
  <c r="I689" i="1"/>
  <c r="I690" i="1"/>
  <c r="I691" i="1"/>
  <c r="I695" i="1"/>
  <c r="I696" i="1"/>
  <c r="I698" i="1"/>
  <c r="I699" i="1"/>
  <c r="I700" i="1"/>
  <c r="I702" i="1"/>
  <c r="I703" i="1"/>
  <c r="I707" i="1"/>
  <c r="I709" i="1"/>
  <c r="I710" i="1"/>
  <c r="I712" i="1"/>
  <c r="I715" i="1"/>
  <c r="I717" i="1"/>
  <c r="I718" i="1"/>
  <c r="I722" i="1"/>
  <c r="I723" i="1"/>
  <c r="I724" i="1"/>
  <c r="I725" i="1"/>
  <c r="I726" i="1"/>
  <c r="I729" i="1"/>
  <c r="I730" i="1"/>
  <c r="I731" i="1"/>
  <c r="I733" i="1"/>
  <c r="I734" i="1"/>
  <c r="I735" i="1"/>
  <c r="I736" i="1"/>
  <c r="I739" i="1"/>
  <c r="I742" i="1"/>
  <c r="I745" i="1"/>
  <c r="I746" i="1"/>
  <c r="I747" i="1"/>
  <c r="I750" i="1"/>
  <c r="I752" i="1"/>
  <c r="I756" i="1"/>
  <c r="I762" i="1"/>
  <c r="I763" i="1"/>
  <c r="I764" i="1"/>
  <c r="I768" i="1"/>
  <c r="I769" i="1"/>
  <c r="I771" i="1"/>
  <c r="I772" i="1"/>
  <c r="I773" i="1"/>
  <c r="I774" i="1"/>
  <c r="I776" i="1"/>
  <c r="I777" i="1"/>
  <c r="I779" i="1"/>
  <c r="I780" i="1"/>
  <c r="I785" i="1"/>
  <c r="I786" i="1"/>
  <c r="I788" i="1"/>
  <c r="I789" i="1"/>
  <c r="I790" i="1"/>
  <c r="I792" i="1"/>
  <c r="I795" i="1"/>
  <c r="I796" i="1"/>
  <c r="I797" i="1"/>
  <c r="I801" i="1"/>
  <c r="I805" i="1"/>
  <c r="I806" i="1"/>
  <c r="I807" i="1"/>
  <c r="I808" i="1"/>
  <c r="I814" i="1"/>
  <c r="I815" i="1"/>
  <c r="I821" i="1"/>
  <c r="I825" i="1"/>
  <c r="I826" i="1"/>
  <c r="I827" i="1"/>
  <c r="I828" i="1"/>
  <c r="I829" i="1"/>
  <c r="I834" i="1"/>
  <c r="I835" i="1"/>
  <c r="I836" i="1"/>
  <c r="I838" i="1"/>
  <c r="I839" i="1"/>
  <c r="I843" i="1"/>
  <c r="I844" i="1"/>
  <c r="I846" i="1"/>
  <c r="I847" i="1"/>
  <c r="I853" i="1"/>
  <c r="I857" i="1"/>
  <c r="G16" i="1"/>
  <c r="G17" i="1"/>
  <c r="G18" i="1"/>
  <c r="G20" i="1"/>
  <c r="G21" i="1"/>
  <c r="G23" i="1"/>
  <c r="G24" i="1"/>
  <c r="G25" i="1"/>
  <c r="G26" i="1"/>
  <c r="G28" i="1"/>
  <c r="G29" i="1"/>
  <c r="G30" i="1"/>
  <c r="G32" i="1"/>
  <c r="G33" i="1"/>
  <c r="G35" i="1"/>
  <c r="G36" i="1"/>
  <c r="G38" i="1"/>
  <c r="G39" i="1"/>
  <c r="G41" i="1"/>
  <c r="G42" i="1"/>
  <c r="G43" i="1"/>
  <c r="G44" i="1"/>
  <c r="G45" i="1"/>
  <c r="G47" i="1"/>
  <c r="G48" i="1"/>
  <c r="G50" i="1"/>
  <c r="G52" i="1"/>
  <c r="G53" i="1"/>
  <c r="G57" i="1"/>
  <c r="G58" i="1"/>
  <c r="G59" i="1"/>
  <c r="G60" i="1"/>
  <c r="G61" i="1"/>
  <c r="G64" i="1"/>
  <c r="G65" i="1"/>
  <c r="G66" i="1"/>
  <c r="G67" i="1"/>
  <c r="G68" i="1"/>
  <c r="G70" i="1"/>
  <c r="G71" i="1"/>
  <c r="G72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1" i="1"/>
  <c r="G94" i="1"/>
  <c r="G95" i="1"/>
  <c r="G96" i="1"/>
  <c r="G97" i="1"/>
  <c r="G98" i="1"/>
  <c r="G101" i="1"/>
  <c r="G102" i="1"/>
  <c r="G103" i="1"/>
  <c r="G104" i="1"/>
  <c r="G105" i="1"/>
  <c r="G107" i="1"/>
  <c r="G108" i="1"/>
  <c r="G109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8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4" i="1"/>
  <c r="G145" i="1"/>
  <c r="G146" i="1"/>
  <c r="G147" i="1"/>
  <c r="G148" i="1"/>
  <c r="G149" i="1"/>
  <c r="G150" i="1"/>
  <c r="G151" i="1"/>
  <c r="G152" i="1"/>
  <c r="G153" i="1"/>
  <c r="G155" i="1"/>
  <c r="G156" i="1"/>
  <c r="G157" i="1"/>
  <c r="G158" i="1"/>
  <c r="G159" i="1"/>
  <c r="G161" i="1"/>
  <c r="G162" i="1"/>
  <c r="G163" i="1"/>
  <c r="G164" i="1"/>
  <c r="G165" i="1"/>
  <c r="G166" i="1"/>
  <c r="G167" i="1"/>
  <c r="G168" i="1"/>
  <c r="G169" i="1"/>
  <c r="G170" i="1"/>
  <c r="G171" i="1"/>
  <c r="G172" i="1"/>
  <c r="G173" i="1"/>
  <c r="G174" i="1"/>
  <c r="G175" i="1"/>
  <c r="G176" i="1"/>
  <c r="G177" i="1"/>
  <c r="G178" i="1"/>
  <c r="G179" i="1"/>
  <c r="G180" i="1"/>
  <c r="G182" i="1"/>
  <c r="G183" i="1"/>
  <c r="G184" i="1"/>
  <c r="G185" i="1"/>
  <c r="G186" i="1"/>
  <c r="G187" i="1"/>
  <c r="G188" i="1"/>
  <c r="G189" i="1"/>
  <c r="G190" i="1"/>
  <c r="G191" i="1"/>
  <c r="G192" i="1"/>
  <c r="G193" i="1"/>
  <c r="G194" i="1"/>
  <c r="G195" i="1"/>
  <c r="G196" i="1"/>
  <c r="G197" i="1"/>
  <c r="G198" i="1"/>
  <c r="G199" i="1"/>
  <c r="G200" i="1"/>
  <c r="G202" i="1"/>
  <c r="G203" i="1"/>
  <c r="G204" i="1"/>
  <c r="G205" i="1"/>
  <c r="G206" i="1"/>
  <c r="G208" i="1"/>
  <c r="G209" i="1"/>
  <c r="G210" i="1"/>
  <c r="G211" i="1"/>
  <c r="G213" i="1"/>
  <c r="G214" i="1"/>
  <c r="G215" i="1"/>
  <c r="G216" i="1"/>
  <c r="G217" i="1"/>
  <c r="G218" i="1"/>
  <c r="G219" i="1"/>
  <c r="G220" i="1"/>
  <c r="G221" i="1"/>
  <c r="G223" i="1"/>
  <c r="G224" i="1"/>
  <c r="G225" i="1"/>
  <c r="G226" i="1"/>
  <c r="G230" i="1"/>
  <c r="G231" i="1"/>
  <c r="G235" i="1"/>
  <c r="G236" i="1"/>
  <c r="G237" i="1"/>
  <c r="G240" i="1"/>
  <c r="G241" i="1"/>
  <c r="G242" i="1"/>
  <c r="G243" i="1"/>
  <c r="G245" i="1"/>
  <c r="G247" i="1"/>
  <c r="G248" i="1"/>
  <c r="G249" i="1"/>
  <c r="G251" i="1"/>
  <c r="G252" i="1"/>
  <c r="G253" i="1"/>
  <c r="G254" i="1"/>
  <c r="G255" i="1"/>
  <c r="G256" i="1"/>
  <c r="G257" i="1"/>
  <c r="G258" i="1"/>
  <c r="G259" i="1"/>
  <c r="G260" i="1"/>
  <c r="G261" i="1"/>
  <c r="G262" i="1"/>
  <c r="G264" i="1"/>
  <c r="G265" i="1"/>
  <c r="G266" i="1"/>
  <c r="G267" i="1"/>
  <c r="G268" i="1"/>
  <c r="G269" i="1"/>
  <c r="G270" i="1"/>
  <c r="G271" i="1"/>
  <c r="G272" i="1"/>
  <c r="G273" i="1"/>
  <c r="G274" i="1"/>
  <c r="G275" i="1"/>
  <c r="G276" i="1"/>
  <c r="G277" i="1"/>
  <c r="G278" i="1"/>
  <c r="G279" i="1"/>
  <c r="G280" i="1"/>
  <c r="G281" i="1"/>
  <c r="G282" i="1"/>
  <c r="G283" i="1"/>
  <c r="G284" i="1"/>
  <c r="G285" i="1"/>
  <c r="G287" i="1"/>
  <c r="G288" i="1"/>
  <c r="G290" i="1"/>
  <c r="G291" i="1"/>
  <c r="G294" i="1"/>
  <c r="G295" i="1"/>
  <c r="G296" i="1"/>
  <c r="G297" i="1"/>
  <c r="G299" i="1"/>
  <c r="G300" i="1"/>
  <c r="G303" i="1"/>
  <c r="G304" i="1"/>
  <c r="G305" i="1"/>
  <c r="G306" i="1"/>
  <c r="G309" i="1"/>
  <c r="G310" i="1"/>
  <c r="G312" i="1"/>
  <c r="G313" i="1"/>
  <c r="G315" i="1"/>
  <c r="G317" i="1"/>
  <c r="G318" i="1"/>
  <c r="G321" i="1"/>
  <c r="G322" i="1"/>
  <c r="G324" i="1"/>
  <c r="G325" i="1"/>
  <c r="G327" i="1"/>
  <c r="G328" i="1"/>
  <c r="G331" i="1"/>
  <c r="G332" i="1"/>
  <c r="G333" i="1"/>
  <c r="G334" i="1"/>
  <c r="G335" i="1"/>
  <c r="G336" i="1"/>
  <c r="G337" i="1"/>
  <c r="G338" i="1"/>
  <c r="G340" i="1"/>
  <c r="G341" i="1"/>
  <c r="G342" i="1"/>
  <c r="G343" i="1"/>
  <c r="G344" i="1"/>
  <c r="G346" i="1"/>
  <c r="G347" i="1"/>
  <c r="G348" i="1"/>
  <c r="G351" i="1"/>
  <c r="G352" i="1"/>
  <c r="G353" i="1"/>
  <c r="G354" i="1"/>
  <c r="G355" i="1"/>
  <c r="G356" i="1"/>
  <c r="G357" i="1"/>
  <c r="G358" i="1"/>
  <c r="G359" i="1"/>
  <c r="G360" i="1"/>
  <c r="G361" i="1"/>
  <c r="G362" i="1"/>
  <c r="G363" i="1"/>
  <c r="G365" i="1"/>
  <c r="G366" i="1"/>
  <c r="G368" i="1"/>
  <c r="G369" i="1"/>
  <c r="G370" i="1"/>
  <c r="G371" i="1"/>
  <c r="G372" i="1"/>
  <c r="G373" i="1"/>
  <c r="G374" i="1"/>
  <c r="G375" i="1"/>
  <c r="G376" i="1"/>
  <c r="G377" i="1"/>
  <c r="G378" i="1"/>
  <c r="G379" i="1"/>
  <c r="G380" i="1"/>
  <c r="G382" i="1"/>
  <c r="G383" i="1"/>
  <c r="G385" i="1"/>
  <c r="G386" i="1"/>
  <c r="G387" i="1"/>
  <c r="G388" i="1"/>
  <c r="G389" i="1"/>
  <c r="G390" i="1"/>
  <c r="G391" i="1"/>
  <c r="G392" i="1"/>
  <c r="G393" i="1"/>
  <c r="G396" i="1"/>
  <c r="G397" i="1"/>
  <c r="G398" i="1"/>
  <c r="G399" i="1"/>
  <c r="G400" i="1"/>
  <c r="G401" i="1"/>
  <c r="G402" i="1"/>
  <c r="G403" i="1"/>
  <c r="G404" i="1"/>
  <c r="G405" i="1"/>
  <c r="G406" i="1"/>
  <c r="G407" i="1"/>
  <c r="G410" i="1"/>
  <c r="G411" i="1"/>
  <c r="G412" i="1"/>
  <c r="G413" i="1"/>
  <c r="G414" i="1"/>
  <c r="G415" i="1"/>
  <c r="G416" i="1"/>
  <c r="G417" i="1"/>
  <c r="G418" i="1"/>
  <c r="G419" i="1"/>
  <c r="G420" i="1"/>
  <c r="G422" i="1"/>
  <c r="G423" i="1"/>
  <c r="G424" i="1"/>
  <c r="G425" i="1"/>
  <c r="G426" i="1"/>
  <c r="G427" i="1"/>
  <c r="G428" i="1"/>
  <c r="G430" i="1"/>
  <c r="G431" i="1"/>
  <c r="G433" i="1"/>
  <c r="G434" i="1"/>
  <c r="G435" i="1"/>
  <c r="G436" i="1"/>
  <c r="G437" i="1"/>
  <c r="G438" i="1"/>
  <c r="G439" i="1"/>
  <c r="G440" i="1"/>
  <c r="G441" i="1"/>
  <c r="G442" i="1"/>
  <c r="G443" i="1"/>
  <c r="G444" i="1"/>
  <c r="G445" i="1"/>
  <c r="G446" i="1"/>
  <c r="G448" i="1"/>
  <c r="G449" i="1"/>
  <c r="G450" i="1"/>
  <c r="G451" i="1"/>
  <c r="G453" i="1"/>
  <c r="G457" i="1"/>
  <c r="G458" i="1"/>
  <c r="G459" i="1"/>
  <c r="G460" i="1"/>
  <c r="G461" i="1"/>
  <c r="G462" i="1"/>
  <c r="G463" i="1"/>
  <c r="G464" i="1"/>
  <c r="G465" i="1"/>
  <c r="G466" i="1"/>
  <c r="G467" i="1"/>
  <c r="G468" i="1"/>
  <c r="G470" i="1"/>
  <c r="G471" i="1"/>
  <c r="G472" i="1"/>
  <c r="G473" i="1"/>
  <c r="G474" i="1"/>
  <c r="G475" i="1"/>
  <c r="G476" i="1"/>
  <c r="G477" i="1"/>
  <c r="G478" i="1"/>
  <c r="G480" i="1"/>
  <c r="G481" i="1"/>
  <c r="G482" i="1"/>
  <c r="G483" i="1"/>
  <c r="G484" i="1"/>
  <c r="G485" i="1"/>
  <c r="G486" i="1"/>
  <c r="G487" i="1"/>
  <c r="G488" i="1"/>
  <c r="G491" i="1"/>
  <c r="G492" i="1"/>
  <c r="G493" i="1"/>
  <c r="G494" i="1"/>
  <c r="G495" i="1"/>
  <c r="G496" i="1"/>
  <c r="G497" i="1"/>
  <c r="G498" i="1"/>
  <c r="G499" i="1"/>
  <c r="G500" i="1"/>
  <c r="G501" i="1"/>
  <c r="G502" i="1"/>
  <c r="G504" i="1"/>
  <c r="G505" i="1"/>
  <c r="G506" i="1"/>
  <c r="G507" i="1"/>
  <c r="G508" i="1"/>
  <c r="G509" i="1"/>
  <c r="G510" i="1"/>
  <c r="G511" i="1"/>
  <c r="G512" i="1"/>
  <c r="G514" i="1"/>
  <c r="G515" i="1"/>
  <c r="G516" i="1"/>
  <c r="G517" i="1"/>
  <c r="G518" i="1"/>
  <c r="G519" i="1"/>
  <c r="G520" i="1"/>
  <c r="G521" i="1"/>
  <c r="G522" i="1"/>
  <c r="G526" i="1"/>
  <c r="G527" i="1"/>
  <c r="G528" i="1"/>
  <c r="G529" i="1"/>
  <c r="G530" i="1"/>
  <c r="G531" i="1"/>
  <c r="G532" i="1"/>
  <c r="G533" i="1"/>
  <c r="G535" i="1"/>
  <c r="G536" i="1"/>
  <c r="G537" i="1"/>
  <c r="G539" i="1"/>
  <c r="G540" i="1"/>
  <c r="G541" i="1"/>
  <c r="G543" i="1"/>
  <c r="G544" i="1"/>
  <c r="G545" i="1"/>
  <c r="G546" i="1"/>
  <c r="G547" i="1"/>
  <c r="G548" i="1"/>
  <c r="G549" i="1"/>
  <c r="G550" i="1"/>
  <c r="G551" i="1"/>
  <c r="G552" i="1"/>
  <c r="G553" i="1"/>
  <c r="G554" i="1"/>
  <c r="G555" i="1"/>
  <c r="G556" i="1"/>
  <c r="G557" i="1"/>
  <c r="G558" i="1"/>
  <c r="G559" i="1"/>
  <c r="G560" i="1"/>
  <c r="G561" i="1"/>
  <c r="G562" i="1"/>
  <c r="G564" i="1"/>
  <c r="G565" i="1"/>
  <c r="G566" i="1"/>
  <c r="G567" i="1"/>
  <c r="G568" i="1"/>
  <c r="G570" i="1"/>
  <c r="G571" i="1"/>
  <c r="G572" i="1"/>
  <c r="G573" i="1"/>
  <c r="G575" i="1"/>
  <c r="G576" i="1"/>
  <c r="G577" i="1"/>
  <c r="G578" i="1"/>
  <c r="G579" i="1"/>
  <c r="G580" i="1"/>
  <c r="G581" i="1"/>
  <c r="G582" i="1"/>
  <c r="G583" i="1"/>
  <c r="G584" i="1"/>
  <c r="G585" i="1"/>
  <c r="G587" i="1"/>
  <c r="G588" i="1"/>
  <c r="G589" i="1"/>
  <c r="G590" i="1"/>
  <c r="G591" i="1"/>
  <c r="G592" i="1"/>
  <c r="G595" i="1"/>
  <c r="G596" i="1"/>
  <c r="G597" i="1"/>
  <c r="G598" i="1"/>
  <c r="G599" i="1"/>
  <c r="G600" i="1"/>
  <c r="G601" i="1"/>
  <c r="G602" i="1"/>
  <c r="G604" i="1"/>
  <c r="G605" i="1"/>
  <c r="G606" i="1"/>
  <c r="G607" i="1"/>
  <c r="G608" i="1"/>
  <c r="G609" i="1"/>
  <c r="G611" i="1"/>
  <c r="G612" i="1"/>
  <c r="G613" i="1"/>
  <c r="G614" i="1"/>
  <c r="G615" i="1"/>
  <c r="G616" i="1"/>
  <c r="G617" i="1"/>
  <c r="G619" i="1"/>
  <c r="G620" i="1"/>
  <c r="G621" i="1"/>
  <c r="G622" i="1"/>
  <c r="G623" i="1"/>
  <c r="G624" i="1"/>
  <c r="G625" i="1"/>
  <c r="G626" i="1"/>
  <c r="G627" i="1"/>
  <c r="G628" i="1"/>
  <c r="G629" i="1"/>
  <c r="G630" i="1"/>
  <c r="G631" i="1"/>
  <c r="G632" i="1"/>
  <c r="G633" i="1"/>
  <c r="G634" i="1"/>
  <c r="G636" i="1"/>
  <c r="G637" i="1"/>
  <c r="G638" i="1"/>
  <c r="G639" i="1"/>
  <c r="G641" i="1"/>
  <c r="G642" i="1"/>
  <c r="G643" i="1"/>
  <c r="G644" i="1"/>
  <c r="G646" i="1"/>
  <c r="G647" i="1"/>
  <c r="G648" i="1"/>
  <c r="G649" i="1"/>
  <c r="G651" i="1"/>
  <c r="G652" i="1"/>
  <c r="G653" i="1"/>
  <c r="G654" i="1"/>
  <c r="G655" i="1"/>
  <c r="G656" i="1"/>
  <c r="G657" i="1"/>
  <c r="G658" i="1"/>
  <c r="G660" i="1"/>
  <c r="G661" i="1"/>
  <c r="G662" i="1"/>
  <c r="G663" i="1"/>
  <c r="G664" i="1"/>
  <c r="G665" i="1"/>
  <c r="G666" i="1"/>
  <c r="G667" i="1"/>
  <c r="G668" i="1"/>
  <c r="G672" i="1"/>
  <c r="G674" i="1"/>
  <c r="G675" i="1"/>
  <c r="G676" i="1"/>
  <c r="G677" i="1"/>
  <c r="G678" i="1"/>
  <c r="G679" i="1"/>
  <c r="G680" i="1"/>
  <c r="G681" i="1"/>
  <c r="G682" i="1"/>
  <c r="G683" i="1"/>
  <c r="G684" i="1"/>
  <c r="G685" i="1"/>
  <c r="G686" i="1"/>
  <c r="G687" i="1"/>
  <c r="G688" i="1"/>
  <c r="G689" i="1"/>
  <c r="G690" i="1"/>
  <c r="G691" i="1"/>
  <c r="G692" i="1"/>
  <c r="G693" i="1"/>
  <c r="G694" i="1"/>
  <c r="G695" i="1"/>
  <c r="G696" i="1"/>
  <c r="G697" i="1"/>
  <c r="G698" i="1"/>
  <c r="G699" i="1"/>
  <c r="G700" i="1"/>
  <c r="G701" i="1"/>
  <c r="G702" i="1"/>
  <c r="G703" i="1"/>
  <c r="G705" i="1"/>
  <c r="G706" i="1"/>
  <c r="G707" i="1"/>
  <c r="G708" i="1"/>
  <c r="G709" i="1"/>
  <c r="G710" i="1"/>
  <c r="G711" i="1"/>
  <c r="G712" i="1"/>
  <c r="G713" i="1"/>
  <c r="G714" i="1"/>
  <c r="G715" i="1"/>
  <c r="G716" i="1"/>
  <c r="G717" i="1"/>
  <c r="G718" i="1"/>
  <c r="G719" i="1"/>
  <c r="G721" i="1"/>
  <c r="G722" i="1"/>
  <c r="G723" i="1"/>
  <c r="G724" i="1"/>
  <c r="G725" i="1"/>
  <c r="G726" i="1"/>
  <c r="G728" i="1"/>
  <c r="G729" i="1"/>
  <c r="G730" i="1"/>
  <c r="G731" i="1"/>
  <c r="G733" i="1"/>
  <c r="G734" i="1"/>
  <c r="G735" i="1"/>
  <c r="G736" i="1"/>
  <c r="G738" i="1"/>
  <c r="G739" i="1"/>
  <c r="G740" i="1"/>
  <c r="G741" i="1"/>
  <c r="G742" i="1"/>
  <c r="G744" i="1"/>
  <c r="G745" i="1"/>
  <c r="G746" i="1"/>
  <c r="G747" i="1"/>
  <c r="G749" i="1"/>
  <c r="G750" i="1"/>
  <c r="G751" i="1"/>
  <c r="G752" i="1"/>
  <c r="G753" i="1"/>
  <c r="G754" i="1"/>
  <c r="G755" i="1"/>
  <c r="G756" i="1"/>
  <c r="G757" i="1"/>
  <c r="G758" i="1"/>
  <c r="G759" i="1"/>
  <c r="G762" i="1"/>
  <c r="G763" i="1"/>
  <c r="G764" i="1"/>
  <c r="G765" i="1"/>
  <c r="G766" i="1"/>
  <c r="G767" i="1"/>
  <c r="G768" i="1"/>
  <c r="G769" i="1"/>
  <c r="G771" i="1"/>
  <c r="G772" i="1"/>
  <c r="G773" i="1"/>
  <c r="G774" i="1"/>
  <c r="G776" i="1"/>
  <c r="G777" i="1"/>
  <c r="G778" i="1"/>
  <c r="G779" i="1"/>
  <c r="G780" i="1"/>
  <c r="G781" i="1"/>
  <c r="G782" i="1"/>
  <c r="G783" i="1"/>
  <c r="G784" i="1"/>
  <c r="G785" i="1"/>
  <c r="G786" i="1"/>
  <c r="G787" i="1"/>
  <c r="G788" i="1"/>
  <c r="G789" i="1"/>
  <c r="G790" i="1"/>
  <c r="G791" i="1"/>
  <c r="G792" i="1"/>
  <c r="G793" i="1"/>
  <c r="G794" i="1"/>
  <c r="G795" i="1"/>
  <c r="G796" i="1"/>
  <c r="G797" i="1"/>
  <c r="G800" i="1"/>
  <c r="G801" i="1"/>
  <c r="G803" i="1"/>
  <c r="G804" i="1"/>
  <c r="G805" i="1"/>
  <c r="G806" i="1"/>
  <c r="G807" i="1"/>
  <c r="G808" i="1"/>
  <c r="G809" i="1"/>
  <c r="G811" i="1"/>
  <c r="G814" i="1"/>
  <c r="G815" i="1"/>
  <c r="G816" i="1"/>
  <c r="G817" i="1"/>
  <c r="G818" i="1"/>
  <c r="G820" i="1"/>
  <c r="G821" i="1"/>
  <c r="G822" i="1"/>
  <c r="G823" i="1"/>
  <c r="G824" i="1"/>
  <c r="G825" i="1"/>
  <c r="G826" i="1"/>
  <c r="G827" i="1"/>
  <c r="G828" i="1"/>
  <c r="G829" i="1"/>
  <c r="G831" i="1"/>
  <c r="G832" i="1"/>
  <c r="G834" i="1"/>
  <c r="G835" i="1"/>
  <c r="G836" i="1"/>
  <c r="G837" i="1"/>
  <c r="G838" i="1"/>
  <c r="G839" i="1"/>
  <c r="G840" i="1"/>
  <c r="G841" i="1"/>
  <c r="G842" i="1"/>
  <c r="G843" i="1"/>
  <c r="G844" i="1"/>
  <c r="G846" i="1"/>
  <c r="G847" i="1"/>
  <c r="G848" i="1"/>
  <c r="G849" i="1"/>
  <c r="G850" i="1"/>
  <c r="G851" i="1"/>
  <c r="G852" i="1"/>
  <c r="G853" i="1"/>
  <c r="G854" i="1"/>
  <c r="G855" i="1"/>
  <c r="G857" i="1"/>
  <c r="G859" i="1"/>
  <c r="G860" i="1"/>
  <c r="F7" i="1" l="1"/>
  <c r="H3" i="1" l="1"/>
  <c r="H5" i="1" s="1"/>
  <c r="D3" i="1"/>
  <c r="D4" i="1" s="1"/>
  <c r="D5" i="1" l="1"/>
  <c r="D6" i="1" s="1"/>
  <c r="D7" i="1" s="1"/>
  <c r="D8" i="1" s="1"/>
  <c r="H4" i="1"/>
  <c r="H6" i="1" s="1"/>
  <c r="H7" i="1" s="1"/>
  <c r="H8" i="1" s="1"/>
</calcChain>
</file>

<file path=xl/sharedStrings.xml><?xml version="1.0" encoding="utf-8"?>
<sst xmlns="http://schemas.openxmlformats.org/spreadsheetml/2006/main" count="2582" uniqueCount="1677">
  <si>
    <t xml:space="preserve"> IMP. LICITACIÓN</t>
  </si>
  <si>
    <t xml:space="preserve"> OFERTA ECONÓMICA</t>
  </si>
  <si>
    <t>Número de Lote</t>
  </si>
  <si>
    <t>Total Presupuesto (Ejecución Material, en contratos de obras):</t>
  </si>
  <si>
    <t>Total Presupuesto ofertado (Ejecución Material, en contratos de obras):</t>
  </si>
  <si>
    <t>% Beneficio Industrial</t>
  </si>
  <si>
    <t>Total Beneficio Industrial</t>
  </si>
  <si>
    <t>% Beneficio Industrial ofertado</t>
  </si>
  <si>
    <t xml:space="preserve">% Gastos Generales </t>
  </si>
  <si>
    <t>Total Gastos Generales</t>
  </si>
  <si>
    <t>% Gastos Generales ofertados</t>
  </si>
  <si>
    <t>Base Imponible (sin IVA)</t>
  </si>
  <si>
    <t>Importe ofertado (sin IVA)</t>
  </si>
  <si>
    <t>% IVA</t>
  </si>
  <si>
    <t>Importe IVA</t>
  </si>
  <si>
    <t>Presupuesto Base de Licitación con IVA</t>
  </si>
  <si>
    <t>Importe total ofertado con IVA</t>
  </si>
  <si>
    <t>Presupuesto de licitación</t>
  </si>
  <si>
    <t>Presupuesto ofertado</t>
  </si>
  <si>
    <t>Código Jerarquía</t>
  </si>
  <si>
    <t>Código libre</t>
  </si>
  <si>
    <t>Resumen</t>
  </si>
  <si>
    <t>Unidad Medida</t>
  </si>
  <si>
    <t>Cantidad Presupuesto</t>
  </si>
  <si>
    <t>Precio Un Licitación</t>
  </si>
  <si>
    <t>Importe Licitado</t>
  </si>
  <si>
    <t>Precio Un Ofertante</t>
  </si>
  <si>
    <t>Importe ofertado</t>
  </si>
  <si>
    <t>1</t>
  </si>
  <si>
    <t>1.1</t>
  </si>
  <si>
    <t>1.2</t>
  </si>
  <si>
    <t>Campos a rellenar por Metro</t>
  </si>
  <si>
    <t>Campos a rellenar por el ofertante</t>
  </si>
  <si>
    <t>Campos calculados</t>
  </si>
  <si>
    <t>m2</t>
  </si>
  <si>
    <t>ud</t>
  </si>
  <si>
    <t>1.2.1</t>
  </si>
  <si>
    <t>m</t>
  </si>
  <si>
    <t>PA</t>
  </si>
  <si>
    <t>ARQUITECTURA</t>
  </si>
  <si>
    <t>1.1.1</t>
  </si>
  <si>
    <t>1.1.1.1</t>
  </si>
  <si>
    <t>1.1.1.2</t>
  </si>
  <si>
    <t>1.1.2</t>
  </si>
  <si>
    <t>1.1.3</t>
  </si>
  <si>
    <t>1.1.4</t>
  </si>
  <si>
    <t>1.1.5</t>
  </si>
  <si>
    <t>1.1.6</t>
  </si>
  <si>
    <t>1.2.1.1</t>
  </si>
  <si>
    <t>1.2.1.2</t>
  </si>
  <si>
    <t>1.2.2</t>
  </si>
  <si>
    <t>1.2.2.1</t>
  </si>
  <si>
    <t>1.2.2.2</t>
  </si>
  <si>
    <t>1.2.2.3</t>
  </si>
  <si>
    <t>EI0050</t>
  </si>
  <si>
    <t>IMPERMEABILIZACIÓN CON LAMA FV Y RESINAS DE POLIESTER EN CAÑONES</t>
  </si>
  <si>
    <t>1.3</t>
  </si>
  <si>
    <t>1.3.1</t>
  </si>
  <si>
    <t>1.3.2</t>
  </si>
  <si>
    <t>1.3.3</t>
  </si>
  <si>
    <t>1.3.4</t>
  </si>
  <si>
    <t>1.3.5</t>
  </si>
  <si>
    <t>1.3.6</t>
  </si>
  <si>
    <t>1.3.7</t>
  </si>
  <si>
    <t>1.3.8</t>
  </si>
  <si>
    <t>1.4</t>
  </si>
  <si>
    <t>1.4.1</t>
  </si>
  <si>
    <t>1.4.2</t>
  </si>
  <si>
    <t>1.4.3</t>
  </si>
  <si>
    <t>1.4.4</t>
  </si>
  <si>
    <t>1.4.5</t>
  </si>
  <si>
    <t>1.5</t>
  </si>
  <si>
    <t>1.5.1</t>
  </si>
  <si>
    <t>1.5.2</t>
  </si>
  <si>
    <t>1.5.2.1</t>
  </si>
  <si>
    <t>1.5.2.2</t>
  </si>
  <si>
    <t>1.5.2.3</t>
  </si>
  <si>
    <t>1.5.3</t>
  </si>
  <si>
    <t>1.5.3.1</t>
  </si>
  <si>
    <t>1.5.3.2</t>
  </si>
  <si>
    <t>1.5.4</t>
  </si>
  <si>
    <t>1.5.4.1</t>
  </si>
  <si>
    <t>1.5.4.2</t>
  </si>
  <si>
    <t>1.5.5</t>
  </si>
  <si>
    <t>1.5.5.1</t>
  </si>
  <si>
    <t>1.5.5.2</t>
  </si>
  <si>
    <t>1.5.6</t>
  </si>
  <si>
    <t>1.6</t>
  </si>
  <si>
    <t>1.6.1</t>
  </si>
  <si>
    <t>1.6.2</t>
  </si>
  <si>
    <t>1.7</t>
  </si>
  <si>
    <t>ED0350</t>
  </si>
  <si>
    <t>1.8</t>
  </si>
  <si>
    <t>1.8.1</t>
  </si>
  <si>
    <t>1.8.2</t>
  </si>
  <si>
    <t>1.9</t>
  </si>
  <si>
    <t>2</t>
  </si>
  <si>
    <t>INSTALACIONES</t>
  </si>
  <si>
    <t>2.1</t>
  </si>
  <si>
    <t>INSTALACIÓN ELÉCTRICA</t>
  </si>
  <si>
    <t>DESMONTAJES</t>
  </si>
  <si>
    <t>CABLEADO</t>
  </si>
  <si>
    <t>2.2</t>
  </si>
  <si>
    <t>2.3</t>
  </si>
  <si>
    <t>2.4</t>
  </si>
  <si>
    <t>WIFI003</t>
  </si>
  <si>
    <t>WIFI004</t>
  </si>
  <si>
    <t>DIKCDX100</t>
  </si>
  <si>
    <t>Panel modular PATCHMAX de 24 módulos.</t>
  </si>
  <si>
    <t>DIKVBX002</t>
  </si>
  <si>
    <t>DIKECX002</t>
  </si>
  <si>
    <t>Control de accesos para cuartos técnicos.</t>
  </si>
  <si>
    <t>DIKECX005</t>
  </si>
  <si>
    <t>Cerradura eléctrica tipo maestrable.</t>
  </si>
  <si>
    <t>DIKECX007</t>
  </si>
  <si>
    <t>Material auxiliar para Control de accesos.</t>
  </si>
  <si>
    <t>DIKECX009</t>
  </si>
  <si>
    <t>Conjunto accesorios sistema control de accesos.</t>
  </si>
  <si>
    <t>DIKEVA001</t>
  </si>
  <si>
    <t>Instalación y cableado.</t>
  </si>
  <si>
    <t>DIKECX900</t>
  </si>
  <si>
    <t>Pruebas y Programación.</t>
  </si>
  <si>
    <t>DIKECX850</t>
  </si>
  <si>
    <t>Integración en Control_ID y TCE.</t>
  </si>
  <si>
    <t>DIKECX950</t>
  </si>
  <si>
    <t>Documentación técnica del Sistema.</t>
  </si>
  <si>
    <t>VARIOS</t>
  </si>
  <si>
    <t>DIKWXX052</t>
  </si>
  <si>
    <t>DIKSXX900</t>
  </si>
  <si>
    <t>Pruebas p. serv. Sistema alimentación.</t>
  </si>
  <si>
    <t>DIKSXX950</t>
  </si>
  <si>
    <t>Documentación técnica del Sistema de Alimentación.</t>
  </si>
  <si>
    <t>DIKWXX001</t>
  </si>
  <si>
    <t>Falso suelo de material inerte.</t>
  </si>
  <si>
    <t>DIKWXX122</t>
  </si>
  <si>
    <t>Canaleta de 300x100 mm.</t>
  </si>
  <si>
    <t>I31ZKA003</t>
  </si>
  <si>
    <t>CANALIZACIONES</t>
  </si>
  <si>
    <t>ALUMBRADO</t>
  </si>
  <si>
    <t>DOCUMENTACIÓN Y LEGALIZACIONES</t>
  </si>
  <si>
    <t>Documentación final de la obra de las instalaciones de distribución de energía.</t>
  </si>
  <si>
    <t>VENTILACIÓN MECÁNICA</t>
  </si>
  <si>
    <t>I05DA160</t>
  </si>
  <si>
    <t>Detector multisensor óptico-térmico con Voz y Flash</t>
  </si>
  <si>
    <t>I05DA110</t>
  </si>
  <si>
    <t>I05DA044</t>
  </si>
  <si>
    <t>Fuente de Alimentación de 24V / 130W / 5A EN54-4A2</t>
  </si>
  <si>
    <t>I05DA020</t>
  </si>
  <si>
    <t>IO5DA035</t>
  </si>
  <si>
    <t>I05DA240</t>
  </si>
  <si>
    <t>SEÑALIZACIÓN</t>
  </si>
  <si>
    <t>DOCUMENTACIÓN Y REGISTRO</t>
  </si>
  <si>
    <t>2.5</t>
  </si>
  <si>
    <t>DIKODB001</t>
  </si>
  <si>
    <t>Empalme por arco de fusión de fibra óptica</t>
  </si>
  <si>
    <t>Pruebas y medidas de cable de fibra óptica</t>
  </si>
  <si>
    <t>Documentación técnica de fibra óptica</t>
  </si>
  <si>
    <t>Sirena roja de lazo + Flash</t>
  </si>
  <si>
    <t>I05DS200</t>
  </si>
  <si>
    <t>I05XE010</t>
  </si>
  <si>
    <t>2.6</t>
  </si>
  <si>
    <t>2.7</t>
  </si>
  <si>
    <t>I05DA130</t>
  </si>
  <si>
    <t>I05DA220</t>
  </si>
  <si>
    <t>I05DS030</t>
  </si>
  <si>
    <t>Armario metálico Tapa Transparente (VESDA)</t>
  </si>
  <si>
    <t>I05DS050</t>
  </si>
  <si>
    <t>Tubo ABS rígido - 25mm - aspiración de humos</t>
  </si>
  <si>
    <t>I05DS070</t>
  </si>
  <si>
    <t>Bucle de comunicación Vesdanet 2x2x0,22</t>
  </si>
  <si>
    <t>I05INT_DHA</t>
  </si>
  <si>
    <t>DIKSILMM1</t>
  </si>
  <si>
    <t>I01ECE021</t>
  </si>
  <si>
    <t>ESTUDIO DE SEGURIDAD Y SALUD</t>
  </si>
  <si>
    <t>kg</t>
  </si>
  <si>
    <t>m3</t>
  </si>
  <si>
    <t>mes</t>
  </si>
  <si>
    <t>t</t>
  </si>
  <si>
    <t>d</t>
  </si>
  <si>
    <t>ASCEVEA</t>
  </si>
  <si>
    <t>IMPLANTACIÓN DE ASCENSORES</t>
  </si>
  <si>
    <t>EVEAPA</t>
  </si>
  <si>
    <t>ACTUACIONES PREVIAS Y AFECCIONES</t>
  </si>
  <si>
    <t>EVEAPASE</t>
  </si>
  <si>
    <t>SERVICIOS AFECTADOS Y REPOSICIONES</t>
  </si>
  <si>
    <t>010102.01</t>
  </si>
  <si>
    <t>EN0700</t>
  </si>
  <si>
    <t>REPOSICION DE LINEA ELECTRICA SUBTERRANEA PARA  ALUMBRADO</t>
  </si>
  <si>
    <t>EN0720</t>
  </si>
  <si>
    <t>REPOSICION DE PUNTO DE LUZ</t>
  </si>
  <si>
    <t>EN0130</t>
  </si>
  <si>
    <t>DESMONTAJE Y TRASLADO A ALMACEN O LUGAR DE EMPLEO DE BACULOS</t>
  </si>
  <si>
    <t>010102.02</t>
  </si>
  <si>
    <t>SANEAMIENTO</t>
  </si>
  <si>
    <t>EN0230</t>
  </si>
  <si>
    <t>EXCAV. Y CONSTR. DE POZO DE REGISTRO HASTA 10 M. 100 CM DIAM.</t>
  </si>
  <si>
    <t>CM1E02ZMA050</t>
  </si>
  <si>
    <t>EXCAVACIÓN ZANJA SANEAMIENTO A MÁQUINA TERRENO DURO A BORDES</t>
  </si>
  <si>
    <t>1.1.1.3</t>
  </si>
  <si>
    <t>010102.03</t>
  </si>
  <si>
    <t>TRÁFICO</t>
  </si>
  <si>
    <t>EN0110</t>
  </si>
  <si>
    <t>DESMONTAJE DE COLUMNA SEMAFORICA</t>
  </si>
  <si>
    <t>EN0310</t>
  </si>
  <si>
    <t>MONTAJE DE COLUMNA SEMAFORICA</t>
  </si>
  <si>
    <t>EN0710</t>
  </si>
  <si>
    <t>REPOSICION DE LINEA ELECTRICA SUBTERRANEA PARA SEMAFORIZACION</t>
  </si>
  <si>
    <t>EN0690</t>
  </si>
  <si>
    <t>REPOSICION DE LA INSTALACION DE CONTROL DE NIVEL DE TRAFICO, AFO</t>
  </si>
  <si>
    <t>1.1.1.4</t>
  </si>
  <si>
    <t>010102.04</t>
  </si>
  <si>
    <t>CANAL DE ISABEL II</t>
  </si>
  <si>
    <t>EN0280</t>
  </si>
  <si>
    <t>LEVANTAMIENTO Y RETIRADA DE CONDUCCION DE AGUA POTABLE 150 MM&lt; D &lt; 300 MM</t>
  </si>
  <si>
    <t>EN0570</t>
  </si>
  <si>
    <t>REPOSIC.ABASTECIM. AGUA D 200 MM</t>
  </si>
  <si>
    <t>EN0960</t>
  </si>
  <si>
    <t>VALVULA DE COMPUERTA DE DIAMETRO 200 MM Y P= 16 ATM</t>
  </si>
  <si>
    <t>1.1.1.5</t>
  </si>
  <si>
    <t>010102.07</t>
  </si>
  <si>
    <t>RED DE DISTRIBUCIÓN DE GAS</t>
  </si>
  <si>
    <t>EN0260</t>
  </si>
  <si>
    <t>LEVANT. Y RET. CONDUCCION GAS 150 &lt; D &lt; 300 MM</t>
  </si>
  <si>
    <t>EN0460</t>
  </si>
  <si>
    <t>REPO. DE TUB. GAS, DE POLIETILENO DE 250 MM DE DIAMETRO</t>
  </si>
  <si>
    <t>1.1.1.6</t>
  </si>
  <si>
    <t>010102.08</t>
  </si>
  <si>
    <t>REPOSICIÓN DE FIRMES Y MOBILIARIO URBANO</t>
  </si>
  <si>
    <t>EOB0030</t>
  </si>
  <si>
    <t>CORTE DE ASFALTO POR MEDIOS MECANICOS</t>
  </si>
  <si>
    <t>EOB0160</t>
  </si>
  <si>
    <t>REPOSICION DE FIRME DE CALZADA, CON BASE DE HORMIGON HM-15</t>
  </si>
  <si>
    <t>EVEAPATO</t>
  </si>
  <si>
    <t>COMPROBACIÓN Y TOPOGRÁFIA</t>
  </si>
  <si>
    <t>01.01.01.01</t>
  </si>
  <si>
    <t>LEVANTAMIENTO TOPOGRAFICO ESTACIÓN Y GALERÍAS DE</t>
  </si>
  <si>
    <t>01.01.01.02</t>
  </si>
  <si>
    <t>LEVANTAMIENTO TOPOGRÁFICO, REPOSICIÓN CLAVOS E INTEGARCIÓN EN GIS</t>
  </si>
  <si>
    <t>EVEAPATR</t>
  </si>
  <si>
    <t>DESVÍO DE TRÁFICO</t>
  </si>
  <si>
    <t>EOB0090</t>
  </si>
  <si>
    <t>MARCA VIAL REFLEXIVA CONTINUA O DISCONTINUA, AMARILLA</t>
  </si>
  <si>
    <t>U03DFC020</t>
  </si>
  <si>
    <t>FRESADO FIRME MEZCLA BITUMINOSA EN CALIENTE</t>
  </si>
  <si>
    <t>U03VCS220</t>
  </si>
  <si>
    <t>CAPA RODADURA AC-16 SURF 50/70 S e=5 cm DESGASTE</t>
  </si>
  <si>
    <t>S05A100</t>
  </si>
  <si>
    <t>SEPARADOR DE VÍAS (100x80x40 cm) ROJO Y BLANCO</t>
  </si>
  <si>
    <t>U18S403</t>
  </si>
  <si>
    <t>SEÑALIZACIÓN DESVÍO</t>
  </si>
  <si>
    <t>EVEAPAOC</t>
  </si>
  <si>
    <t>OCUPACIONES TEMPORALES</t>
  </si>
  <si>
    <t>CERRAM01</t>
  </si>
  <si>
    <t>CERRAMIENTO PROVISIONAL DE OBRA PARA EXTERIOR DE CHAPA OPACA</t>
  </si>
  <si>
    <t>ED1210D</t>
  </si>
  <si>
    <t>CERRAMIENTO PROVISIONAL DE OBRA PARA INTERIOR DE PLACAS DE CARTÓN-YESO PINTADO EN AZUL</t>
  </si>
  <si>
    <t>EVEAPAED</t>
  </si>
  <si>
    <t>INVENTARIO DE EDIFICACIONES</t>
  </si>
  <si>
    <t>01.01.04.01</t>
  </si>
  <si>
    <t>PA INVENTARIADO DE EDIFICACIONES</t>
  </si>
  <si>
    <t>EVEAPATP</t>
  </si>
  <si>
    <t>AFECCIÓN AL TRÁFICO PEATONAL</t>
  </si>
  <si>
    <t>S02BV012</t>
  </si>
  <si>
    <t>VALLA ENREJADO GALVANIZADO CON MALLA OCULTACIÓN</t>
  </si>
  <si>
    <t>U18S403b</t>
  </si>
  <si>
    <t>SEÑALIZACIÓN DESVÍO PEATONAL</t>
  </si>
  <si>
    <t>EVEAOC</t>
  </si>
  <si>
    <t>OBRA CIVIL</t>
  </si>
  <si>
    <t>OCYEST.01</t>
  </si>
  <si>
    <t>POZO 1</t>
  </si>
  <si>
    <t>OCYEST.01.01</t>
  </si>
  <si>
    <t>EXCAVACIONES Y RELLENOS</t>
  </si>
  <si>
    <t>EL0740B</t>
  </si>
  <si>
    <t>EXCAVACIÓN VACIADO A CIELO ABIERTO</t>
  </si>
  <si>
    <t>EL0790</t>
  </si>
  <si>
    <t>EXCAVACION VACIADO ENTRE PANTALLAS</t>
  </si>
  <si>
    <t>E01DWR030m</t>
  </si>
  <si>
    <t>CORTE HILO DE DIAMANTE DE SOLERA O MURO DE HORMIGÓN</t>
  </si>
  <si>
    <t>EL0410</t>
  </si>
  <si>
    <t>DEMOLICION DE OBRAS  DE HORMIGON ARMADO O EN MASA JORNADA 2:30 - 5:00 A.M.</t>
  </si>
  <si>
    <t>EL0370N</t>
  </si>
  <si>
    <t>DEMOLICION, LEVANTAMIENTO Y RETIRADA DE ELEMENTOS DE SUPERFICIE</t>
  </si>
  <si>
    <t>OCYEST.01.02</t>
  </si>
  <si>
    <t>ESTRUCTURAS</t>
  </si>
  <si>
    <t>1.2.1.2.1</t>
  </si>
  <si>
    <t>OCYEST.01.02.01</t>
  </si>
  <si>
    <t>GALERÍAS Y POZOS</t>
  </si>
  <si>
    <t>ETE0230</t>
  </si>
  <si>
    <t>TUNEL METODO TRADICIONAL</t>
  </si>
  <si>
    <t>E05HVAAPFEE07</t>
  </si>
  <si>
    <t>MARCO PERIMETRAL DE HORMIGÓN ARMADO ENTRONQUES HA-30/P/20/I ENCO</t>
  </si>
  <si>
    <t>EEAPFEE0020</t>
  </si>
  <si>
    <t>ACERO B500S COLOCADO</t>
  </si>
  <si>
    <t>EIO140MN</t>
  </si>
  <si>
    <t>TRATAMIENTO DE IMPERMEABILIZACIÓN EN PARAMENTOS VERT./HOR. GALERÍAS, POZOS Y FOSOS</t>
  </si>
  <si>
    <t>EE0110</t>
  </si>
  <si>
    <t>ANCLAJE PARA BARRA CORRUGADA</t>
  </si>
  <si>
    <t>1.2.1.2.2</t>
  </si>
  <si>
    <t>OCYEST.01.02.02</t>
  </si>
  <si>
    <t>PILOTES</t>
  </si>
  <si>
    <t>EE0780</t>
  </si>
  <si>
    <t>PILOTE DE MORTERO IN SITU</t>
  </si>
  <si>
    <t>EE0800N</t>
  </si>
  <si>
    <t>PILOTE HORMIGONADO IN SITU, DE DIAMETRO HASTA 1000 MM</t>
  </si>
  <si>
    <t>1.2.1.2.3</t>
  </si>
  <si>
    <t>OCYEST.01.02.03</t>
  </si>
  <si>
    <t>LOSAS Y MUROS</t>
  </si>
  <si>
    <t>EE0330esc</t>
  </si>
  <si>
    <t>ENCOFRADO LOSAS</t>
  </si>
  <si>
    <t>EE0310</t>
  </si>
  <si>
    <t>ENCOFRADO PLANO PARAMENTOS  VERTICALES</t>
  </si>
  <si>
    <t>EE0320h</t>
  </si>
  <si>
    <t>ENCOFRADO PLANO HUECOS</t>
  </si>
  <si>
    <t>E04NLM005</t>
  </si>
  <si>
    <t>HORMIGÓN LIMPIEZA Y NIVELACIÓN HM-20/P/20/I VERT. MANUAL</t>
  </si>
  <si>
    <t>U05LAHAPFEE01</t>
  </si>
  <si>
    <t>HORMIGÓN HA-30 ALZADOS MUROS</t>
  </si>
  <si>
    <t>E04LMB010 esc</t>
  </si>
  <si>
    <t>HORMIGÓN P/ARMAR HA-30/B/20/IIa V.BOMBA esc</t>
  </si>
  <si>
    <t>E04LABAPFEEa0</t>
  </si>
  <si>
    <t>LOSA HA-30/B/20/IIa V.BOMBA 40cm</t>
  </si>
  <si>
    <t>E04LABAPFEEaC</t>
  </si>
  <si>
    <t>LOSA HA-30/B/20/IIa V.BOMBA 80cm</t>
  </si>
  <si>
    <t>E04LABAPFEEb0</t>
  </si>
  <si>
    <t>LOSAS DE FONDO HA-30/B/20/IIa V.BOMBA e=40cm</t>
  </si>
  <si>
    <t>E04LABAPFEEb0N</t>
  </si>
  <si>
    <t>LOSA CUBIERTA HA-30/B/20/IIa V.BOMBA e=30cm</t>
  </si>
  <si>
    <t>E04LMB010 vig</t>
  </si>
  <si>
    <t>HORMIGÓN P/ARMAR HA-30/B/20/IIa V.BOMBA VIGAS</t>
  </si>
  <si>
    <t>EI0141BEG</t>
  </si>
  <si>
    <t>TRATAMIENTO DE IMPERMEABILIZACIÓN EN LOSAS DE CUBIERTA</t>
  </si>
  <si>
    <t>EE0070</t>
  </si>
  <si>
    <t>ACERO S-275-JR ELABORADO EN TALLER SOLDADA Y GALVANIZADA</t>
  </si>
  <si>
    <t>1.2.1.3</t>
  </si>
  <si>
    <t>OCYEST.01.03</t>
  </si>
  <si>
    <t>REJILLAS, TRAMEX, PORTÓN</t>
  </si>
  <si>
    <t>EZ0500h</t>
  </si>
  <si>
    <t>CERRAMIENTO HUECOS CON REJILLA RESISTENTE A PASO VEHÍCULOS PESADOS</t>
  </si>
  <si>
    <t>OCYEST.02</t>
  </si>
  <si>
    <t>POZO 2</t>
  </si>
  <si>
    <t>OCYEST.02.01</t>
  </si>
  <si>
    <t>OCYEST.02.02</t>
  </si>
  <si>
    <t>1.2.2.2.1</t>
  </si>
  <si>
    <t>OCYEST.02.02.01</t>
  </si>
  <si>
    <t>1.2.2.2.2</t>
  </si>
  <si>
    <t>OCYEST.02.02.02</t>
  </si>
  <si>
    <t>1.2.2.2.3</t>
  </si>
  <si>
    <t>OCYEST.02.02.03</t>
  </si>
  <si>
    <t>OCYEST.02.03</t>
  </si>
  <si>
    <t>EVEAAQ</t>
  </si>
  <si>
    <t>EVEAAQDE</t>
  </si>
  <si>
    <t>DESMONTAJES Y DEMOLICIONES</t>
  </si>
  <si>
    <t>ED0230</t>
  </si>
  <si>
    <t>DESMONTAJE DE CARTEL DE SEÑALIZACIÓN AL USUARIO. (NOCTURNO)</t>
  </si>
  <si>
    <t>DESMONTAJE DE EXTINTOR Y ARMARIO. (NOCTURNO)</t>
  </si>
  <si>
    <t>ED0280</t>
  </si>
  <si>
    <t>DESMONTAJE DE CARTEL FOTOLUMINISCENTE. (NOCTURNO)</t>
  </si>
  <si>
    <t>ED0930</t>
  </si>
  <si>
    <t>DESMONTAJE DE TIRA CONTINUA DE SEÑALIZACIÓN FOTOLUMINISCENTE. (NOCTURNO)</t>
  </si>
  <si>
    <t>ED1100NP</t>
  </si>
  <si>
    <t>DESMONTAJE REJILLA DE VENTILACIÓN EN HASTIAL DE ANDÉN. (NOCTURNO)</t>
  </si>
  <si>
    <t>ED0100NP</t>
  </si>
  <si>
    <t>DEMOLICIÓN DE BANCO PREFABRICADO DE ANDÉN. (NOCTURNO)</t>
  </si>
  <si>
    <t>NED007</t>
  </si>
  <si>
    <t>DESMONTAJE DE CANALETA DE CABLES Y TAPA. (NOCTURNO)</t>
  </si>
  <si>
    <t>E01H260</t>
  </si>
  <si>
    <t>DESMONTAJE DE CANALETA PORTACABLES E INSTALACIÓN ELÉCTRICA. (NOCTURNO)</t>
  </si>
  <si>
    <t>EL0290NT</t>
  </si>
  <si>
    <t>DEMOLICIÓN DE CÁMARA BUFA DE ESTACIÓN. (NOCTURNO)</t>
  </si>
  <si>
    <t>E01LCNDNP</t>
  </si>
  <si>
    <t>DESMONTAJE DE MEMBRANA DRENANTE P.E.A.D. VERT.H-25 PLUS. (NOCTURNO)</t>
  </si>
  <si>
    <t>ED0390</t>
  </si>
  <si>
    <t>DESMONTAJE DE FALSO TECHO DE LAMAS METÁLICAS. (NOCTURNO)</t>
  </si>
  <si>
    <t>ED0785</t>
  </si>
  <si>
    <t>DESMONTAJE DE PLACAS DE FIBROCEMENTO EN ANDENES. (NOCTURNO)</t>
  </si>
  <si>
    <t>EVEAAQSA</t>
  </si>
  <si>
    <t>DRENAJE Y SANEAMIENTO</t>
  </si>
  <si>
    <t>ES0200D</t>
  </si>
  <si>
    <t>IMBORNAL LONGITUDINAL PREFABRICADO REJILLA ACRO INOX .</t>
  </si>
  <si>
    <t>ER0040D</t>
  </si>
  <si>
    <t>CANAL DE DRENAJE LATERAL CUNA DE 10 A 30 CM</t>
  </si>
  <si>
    <t>EL1090</t>
  </si>
  <si>
    <t>TALADRO S/HORMIGÓN D&gt;100 MM</t>
  </si>
  <si>
    <t>ER0380</t>
  </si>
  <si>
    <t>SUMINISTRO Y COLOCACIÓN DE TUBERÍA DE PVC D. 160 MM PARA BAJANTE</t>
  </si>
  <si>
    <t>EL0810</t>
  </si>
  <si>
    <t>EXCAVACIÓN ZANJA SANEAMIENTO T.DURO A MANO</t>
  </si>
  <si>
    <t>ES0270D</t>
  </si>
  <si>
    <t>TUBERÍA ENTERRADA DE PVC LISO DE SANEAMIENTO DE 125 MM DE DIAM.</t>
  </si>
  <si>
    <t>ER0120-roD</t>
  </si>
  <si>
    <t>SUMINISTRO Y COLOCACIÓN DE TUBERÍA DE PVC D=200 MM. PARA SANEAMIENTO.</t>
  </si>
  <si>
    <t>ER0080</t>
  </si>
  <si>
    <t>ARQUETA DE SANEAMIENTO 60X60X100</t>
  </si>
  <si>
    <t>ES0250D</t>
  </si>
  <si>
    <t>TAPA ESTANCA PARA ARQUETA REGISTRABLE  DE 40X40 / 60X60 CM</t>
  </si>
  <si>
    <t>ES0051N.1D</t>
  </si>
  <si>
    <t>ARQUETA BOMBEO 1X1X2 M</t>
  </si>
  <si>
    <t>EVEAAQFT</t>
  </si>
  <si>
    <t>IMPERMEABILIZACIÓN, AISLAMIENTOS Y FALSOS TECHOS</t>
  </si>
  <si>
    <t>EI0184</t>
  </si>
  <si>
    <t xml:space="preserve"> LÁMINA DE POLIETILENO EXPANDIDO, CLASIFICADO A FUEGO B-S1-D0</t>
  </si>
  <si>
    <t>EI0010</t>
  </si>
  <si>
    <t>CANALÓN EN "U" 125X52 MM. EN RESINAS DE POLIÉSTER Y FIBRA DE VIDRIO</t>
  </si>
  <si>
    <t>NEI001D</t>
  </si>
  <si>
    <t>ÁNGULO 25X25X2,5 MM. EN RESINAS DE POLIÉSTER Y FIBRA DE VIDRIO</t>
  </si>
  <si>
    <t>ES0170D</t>
  </si>
  <si>
    <t>BAJANTE DE PVC DE D=50 MM. PARA DESAGÜE</t>
  </si>
  <si>
    <t>EVEAAQRE</t>
  </si>
  <si>
    <t>ALBAÑILERÍA, SOLADOS Y REVESTIMIENTOS</t>
  </si>
  <si>
    <t>EAF0030D</t>
  </si>
  <si>
    <t>FÁB.LADRILLO PERFORADO 7CM 1P. INTERIOR MORTERO M-5</t>
  </si>
  <si>
    <t>NEA004D</t>
  </si>
  <si>
    <t>CERRAMIENTO DE LOS DOS LATERALES DE PUERTA</t>
  </si>
  <si>
    <t>EAR0070D</t>
  </si>
  <si>
    <t>RECIBIDO CARPINTERIA METÁLICA.</t>
  </si>
  <si>
    <t>EVG0050D</t>
  </si>
  <si>
    <t>ENFOSCADO MAESTREADO HIDRÓFUGO M-10 VERTICAL</t>
  </si>
  <si>
    <t>EVA0010D</t>
  </si>
  <si>
    <t>ALICATADO AZULEJO BLANCO 20X20CM REC.MORTERO</t>
  </si>
  <si>
    <t>EP0120D</t>
  </si>
  <si>
    <t>PLASTÓN DE REGULARIZACIÓN ESP &lt; 10CM</t>
  </si>
  <si>
    <t>EVP0351</t>
  </si>
  <si>
    <t>SOLADO GRES PORCELÁNICO 60X60 CM.</t>
  </si>
  <si>
    <t>EVP0207</t>
  </si>
  <si>
    <t>RODAPIÉ DE GRES PORCELÁNICO 30X60 CM.</t>
  </si>
  <si>
    <t>EP0360-RoD</t>
  </si>
  <si>
    <t>SOLADO DE TERRAZO U/INTENSO MICROGRANO 40X40</t>
  </si>
  <si>
    <t>E11CP100.1</t>
  </si>
  <si>
    <t>RODAPIÉ TERRAZO 30X7,5 NORMAL</t>
  </si>
  <si>
    <t>EAR0031D</t>
  </si>
  <si>
    <t>FORMACIÓN PELDAÑO LHD 9CM</t>
  </si>
  <si>
    <t>E11CP020.1</t>
  </si>
  <si>
    <t>PELDAÑO TERRAZO MICROGRANO ENTERO</t>
  </si>
  <si>
    <t>EGE0080D</t>
  </si>
  <si>
    <t>INSTALACIÓN DE TIRA ANTIDESLIZANTE PARA PELDAÑO DE 25MM</t>
  </si>
  <si>
    <t>NEVB0100D</t>
  </si>
  <si>
    <t>PANEL VITRIFICADO RECTO TIPO SANDWICH</t>
  </si>
  <si>
    <t>NEVB0140D</t>
  </si>
  <si>
    <t>PIEZAS ESPECIALES DE PANEL VITRIFICADO RECTO O CURVO</t>
  </si>
  <si>
    <t>EVB0130D</t>
  </si>
  <si>
    <t>PIEZA ESPECIAL RINCÓN O ESQUINA DE PANEL VITRIFICADO</t>
  </si>
  <si>
    <t>EVB0230D</t>
  </si>
  <si>
    <t>TAPA CANALETA VITRIFICADA DE 2M X 240 MM.</t>
  </si>
  <si>
    <t>NEC200D</t>
  </si>
  <si>
    <t>SUMINISTRO Y COLOCACIÓN DE BANDEJA REJIBAND DE 200 MM.</t>
  </si>
  <si>
    <t>NEA001D</t>
  </si>
  <si>
    <t>AYUDA DE ALBAÑILERÍA A LA INSTALACIÓN ELÉCTRICA.</t>
  </si>
  <si>
    <t>NEA003D</t>
  </si>
  <si>
    <t>AYUDA DE ALBAÑILERÍA A LA INSTALACIÓN DE P.C.I.</t>
  </si>
  <si>
    <t>EVEAAQME</t>
  </si>
  <si>
    <t>CERRAJERÍA Y CARPINTERÍA METÁLICA</t>
  </si>
  <si>
    <t>NEHA002D</t>
  </si>
  <si>
    <t>ESTRUCTURA DE CUELGUE DE LUMINARIA TUBO 60X100 MM.</t>
  </si>
  <si>
    <t>EHI0140D</t>
  </si>
  <si>
    <t>ENCUENTRO RECTO DE CAÑÓN PERPENDICULAR CON VESTÍBULO O ANDÉN, EN ACERO INOX.</t>
  </si>
  <si>
    <t>EHI0100D</t>
  </si>
  <si>
    <t>CHAPA DE ACERO INOXIDABLE EN REMATES</t>
  </si>
  <si>
    <t>EHI0110</t>
  </si>
  <si>
    <t>EMBOCADURA DE ASCENSOR DE ACERO INOXIDABLE</t>
  </si>
  <si>
    <t>EW60-CCF</t>
  </si>
  <si>
    <t>CORTINA CORTAFUEGOS INTELIGENTE EI120</t>
  </si>
  <si>
    <t>NEHAP0125NP</t>
  </si>
  <si>
    <t>PUERTA CORTAFUEGO RF-90 DOS HOJAS CHAPA VITRIFICADA, CON BARRA ANTIPÁNICO</t>
  </si>
  <si>
    <t>NEHAP0130NP</t>
  </si>
  <si>
    <t>PUERTA CORTAFUEGO RF-90 UNA HOJA CHAPA VITRIFICADA, CON BARRA ANTIPANICO</t>
  </si>
  <si>
    <t>EHAP0131NP</t>
  </si>
  <si>
    <t>PUERTA CORTAFUEGO RF-90 DOS HOJAS, CON BARRA ANTIPÁNICO</t>
  </si>
  <si>
    <t>EHAP0101NP</t>
  </si>
  <si>
    <t>PUERTA CORTAFUEGO RF-90 UNA HOJA, CON BARRA ANTIPÁNICO</t>
  </si>
  <si>
    <t>NEHAP0060</t>
  </si>
  <si>
    <t>PUERTA CHAPA DE ACERO GALV. LISA 1030x2500 MM.</t>
  </si>
  <si>
    <t>EHAP0050</t>
  </si>
  <si>
    <t>PUERTA CHAPA DE ACERO GALV. LISA 80X200.E=1+PANEL+1MM P.EPOXI</t>
  </si>
  <si>
    <t>EHAP0106</t>
  </si>
  <si>
    <t>REGISTRO RF-90 HASTA 600x600 MM.</t>
  </si>
  <si>
    <t>EHI0200</t>
  </si>
  <si>
    <t>PUERTA DE REGISTROS DE ACERO INOXIDABLE</t>
  </si>
  <si>
    <t>E15DCE061</t>
  </si>
  <si>
    <t>REJILLA DE VENTILACIÓN</t>
  </si>
  <si>
    <t>TRAMET01</t>
  </si>
  <si>
    <t>SUMINISTRO Y MONTAJE DE TRAMEX METALICO</t>
  </si>
  <si>
    <t>0404.005</t>
  </si>
  <si>
    <t>ACERO S275 JR EN ESTRUCTURA SOLDADA Y GALVANIZADA</t>
  </si>
  <si>
    <t>0410.009</t>
  </si>
  <si>
    <t>BARANDILLA EN SALIDAS DE EMERGENCIA, FORMADA POR BALAUSTRES</t>
  </si>
  <si>
    <t>EHI0190D</t>
  </si>
  <si>
    <t>PASAMANOS DE DOBLE TUBO DE ACERO INOXIDABLE DE 40 MM.</t>
  </si>
  <si>
    <t>EVEAAQES</t>
  </si>
  <si>
    <t>ESTRUCTURA ASCENSORES Y TEMPLETE</t>
  </si>
  <si>
    <t>E05AAL005D</t>
  </si>
  <si>
    <t>ACERO LAMINADO S275 JR EN ESTRUCTURAS ESPACIALES.</t>
  </si>
  <si>
    <t>E05AP020D</t>
  </si>
  <si>
    <t>PLACA ANCLAJE S275 30X30X2CM.</t>
  </si>
  <si>
    <t>U04DAJ140D</t>
  </si>
  <si>
    <t>ANCLAJE QUÍMICO HILTI HVU M16 HAS M16 X125/38 O EQUIVALENTE</t>
  </si>
  <si>
    <t>EHI0110-RoD</t>
  </si>
  <si>
    <t>EMBOCADURA DE ASCENSOR DE ACERO INOXIDABLE.</t>
  </si>
  <si>
    <t>TEMP-2ASC-Ro</t>
  </si>
  <si>
    <t>PABELLÓN EXTERIOR PARA DOS ASCENSORES DE 3,50 X 5,00 M. APROX.</t>
  </si>
  <si>
    <t>EVEAAQMO</t>
  </si>
  <si>
    <t>MOBILIARIO Y MONTAJES</t>
  </si>
  <si>
    <t>ANDL585D</t>
  </si>
  <si>
    <t>MONTAJE DE MÁQUINA BILLETERA</t>
  </si>
  <si>
    <t>ANDL587D</t>
  </si>
  <si>
    <t>MONTAJE DE TORNIQUETE</t>
  </si>
  <si>
    <t>EK0260D</t>
  </si>
  <si>
    <t>MONTAJE DE SEÑALIZACIÓN FOTOLUMINISCENTE EN PARAMENTOS VERTICALES.</t>
  </si>
  <si>
    <t>ANDL589ECAN</t>
  </si>
  <si>
    <t>AYUDAS AL MONTAJE E INSTALACIÓN DE ELEMENTOS DE PEAJE</t>
  </si>
  <si>
    <t>EVEAAQSE</t>
  </si>
  <si>
    <t>SALIDAS DE EMERGENCIA</t>
  </si>
  <si>
    <t>ES0080</t>
  </si>
  <si>
    <t>SUMINISTRO DE PORTÓN PARA SALIDA DE EMERGENCIA</t>
  </si>
  <si>
    <t>ES0010</t>
  </si>
  <si>
    <t>ARQUETA ANTIVANDÁLICA EN ACERO INOXIDABLE PARA EXTERIOR</t>
  </si>
  <si>
    <t>ES0050</t>
  </si>
  <si>
    <t>INSTALACION HIDRÁULICA</t>
  </si>
  <si>
    <t>ES0000</t>
  </si>
  <si>
    <t>ACCESORIOS PARA EL PORTÓN DE SALIDA EMERGENCIA</t>
  </si>
  <si>
    <t>ES0030</t>
  </si>
  <si>
    <t>EQUIPOS DE SEGURIDAD PARA EL PORTÓN</t>
  </si>
  <si>
    <t>ES0070</t>
  </si>
  <si>
    <t>SOFTWARE DE CONTROL ANALISIS DE LAS ESPECIFICACIONES DEL SISTEMA</t>
  </si>
  <si>
    <t>ES0060</t>
  </si>
  <si>
    <t>RECEPTOR BICANAL PARA APERTURA</t>
  </si>
  <si>
    <t>ES0020</t>
  </si>
  <si>
    <t>CARGA, CONFIGURACIÓN Y PRUEBAS</t>
  </si>
  <si>
    <t>ES0040</t>
  </si>
  <si>
    <t>INGENIERÍA Y DOCUMENTACIÓN</t>
  </si>
  <si>
    <t>1.3.9</t>
  </si>
  <si>
    <t>EVEAAQPI</t>
  </si>
  <si>
    <t>PINTURA</t>
  </si>
  <si>
    <t>EB0130</t>
  </si>
  <si>
    <t>PINTURA AL SILICATO EN INTERIORES</t>
  </si>
  <si>
    <t>EB0060NP</t>
  </si>
  <si>
    <t>PINT.PLÁST. COLOR EXT-INT ANTIMOHO</t>
  </si>
  <si>
    <t>EB0170</t>
  </si>
  <si>
    <t>PINTURA ESMALTE ESTRUCTURA MET.</t>
  </si>
  <si>
    <t>CM1U17A080</t>
  </si>
  <si>
    <t>SEÑALIZ. HORIZONTAL SÍMBOLO SIA</t>
  </si>
  <si>
    <t>1.3.10</t>
  </si>
  <si>
    <t>EVEAAQSÑ</t>
  </si>
  <si>
    <t>SEÑALIZACIÓN AL VIAJERO</t>
  </si>
  <si>
    <t>1.3.10.1</t>
  </si>
  <si>
    <t>SÑ-INT</t>
  </si>
  <si>
    <t>SEÑALÉTICA INTERIOR</t>
  </si>
  <si>
    <t>1.3.10.1.1</t>
  </si>
  <si>
    <t>SÑ-INT.01</t>
  </si>
  <si>
    <t>NOMBRES DE ESTACIÓN</t>
  </si>
  <si>
    <t>SÑ-INT.01.02</t>
  </si>
  <si>
    <t>SUMINISTRO DE TAPAS DE CANALETA CON NOMBRE DE ESTACIÓN 2000 mm x 390 mm</t>
  </si>
  <si>
    <t>SÑ-INT.01.06</t>
  </si>
  <si>
    <t>MONTAJE DE TAPAS DE CANALETA</t>
  </si>
  <si>
    <t>1.3.10.1.2</t>
  </si>
  <si>
    <t>SÑ-INT.02</t>
  </si>
  <si>
    <t>DIRECTORIOS Y CARTELES INFORMATIVOS</t>
  </si>
  <si>
    <t>1.3.10.1.2.1</t>
  </si>
  <si>
    <t>SÑ-INT.02.01</t>
  </si>
  <si>
    <t>SUMINISTRO DE LAMAS</t>
  </si>
  <si>
    <t>1.3.10.1.2.1.1</t>
  </si>
  <si>
    <t>SÑ-INT.02.01.01</t>
  </si>
  <si>
    <t>SIN LAMINADO DE PROTECCIÓN</t>
  </si>
  <si>
    <t>SÑ-INT.02.01.01.01</t>
  </si>
  <si>
    <t>Lama estratificada de 0 - 70 mm</t>
  </si>
  <si>
    <t>SÑ-INT.02.01.01.02</t>
  </si>
  <si>
    <t>Lama estratificada de 71 - 140 mm</t>
  </si>
  <si>
    <t>SÑ-INT.02.01.01.06</t>
  </si>
  <si>
    <t>Lama estratificada de 401 - 600 mm</t>
  </si>
  <si>
    <t>1.3.10.1.2.2</t>
  </si>
  <si>
    <t>SÑ-INT.02.02</t>
  </si>
  <si>
    <t>SUMINISTRO DE MARCOS DE ALUMINIO</t>
  </si>
  <si>
    <t>1.3.10.1.2.2.1</t>
  </si>
  <si>
    <t>SÑ-INT.02.02.940</t>
  </si>
  <si>
    <t>MARCO ALUMINIO ANODIZADO DE 940 mm</t>
  </si>
  <si>
    <t>SÑ-INT.02.02.940.02</t>
  </si>
  <si>
    <t>Marco aluminio de 940 x (61 - 140 mm)</t>
  </si>
  <si>
    <t>SÑ-INT.02.02.940.05</t>
  </si>
  <si>
    <t>Marco aluminio de 940 x (301 - 400 mm)</t>
  </si>
  <si>
    <t>SÑ-INT.02.02.940.06</t>
  </si>
  <si>
    <t>Marco aluminio de 940 x (401 - 600 mm)</t>
  </si>
  <si>
    <t>SÑ-INT.02.02.940.07</t>
  </si>
  <si>
    <t>Marco aluminio de 940 x (601 - 1000 mm)</t>
  </si>
  <si>
    <t>1.3.10.1.2.2.2</t>
  </si>
  <si>
    <t>SÑ-INT.02.02.1880</t>
  </si>
  <si>
    <t>MARCO ALUMINIO ANODIZADO DE 1880 mm</t>
  </si>
  <si>
    <t>SÑ-INT.02.02.1880.09</t>
  </si>
  <si>
    <t>Marco aluminio de 1880 x (&gt; 800 mm)</t>
  </si>
  <si>
    <t>1.3.10.1.2.3</t>
  </si>
  <si>
    <t>SÑ-INT.02.03</t>
  </si>
  <si>
    <t>MONTAJE DE CARTELES</t>
  </si>
  <si>
    <t>SÑ-INT.02.04</t>
  </si>
  <si>
    <t>MONTAJE DE CARTEL DE PARED SIMPLE</t>
  </si>
  <si>
    <t>SÑ-INT.02.05</t>
  </si>
  <si>
    <t>MONTAJE DE CARTEL DE PARED DOBLE</t>
  </si>
  <si>
    <t>SÑ-INT.02.07</t>
  </si>
  <si>
    <t>MONTAJE DE CARTEL COLGADO SIMPLE A DOS CARAS</t>
  </si>
  <si>
    <t>1.3.10.1.3</t>
  </si>
  <si>
    <t>SÑ-INT.03</t>
  </si>
  <si>
    <t>ARMARIOS INFORMATIVOS</t>
  </si>
  <si>
    <t>SÑ-INT.03.01</t>
  </si>
  <si>
    <t>SUMINISTRO DE TRASERA DE ARMARIO INFORMATIVO</t>
  </si>
  <si>
    <t>SÑ-INT.03.02</t>
  </si>
  <si>
    <t>SUMINISTRO DE PLANO DE RED</t>
  </si>
  <si>
    <t>SÑ-INT.03.03</t>
  </si>
  <si>
    <t>SUMINISTRO DE PLANO ZONAL</t>
  </si>
  <si>
    <t>SÑ-INT.03.04</t>
  </si>
  <si>
    <t>SUMINISTRO DE CARTEL DE HORARIOS</t>
  </si>
  <si>
    <t>SÑ-INT.03.05</t>
  </si>
  <si>
    <t>SUMINISTRO DE REGLAMENTO DE VIAJEROS</t>
  </si>
  <si>
    <t>SÑ-INT.03.06</t>
  </si>
  <si>
    <t>SUMINISTRO DE CARTEL DE CARTEL DE TARIFAS</t>
  </si>
  <si>
    <t>SÑ-INT.03.07</t>
  </si>
  <si>
    <t>SUMINISTRO DE SOPORTE DE METACRILATO PARA CARTEL DE AVISOS</t>
  </si>
  <si>
    <t>SÑ-INT.03.09</t>
  </si>
  <si>
    <t>SUMINISTRO DE JUEGO COMPLETO DE PLANO DE RED (1.300 UNIDADES)</t>
  </si>
  <si>
    <t>SÑ-INT.03.10</t>
  </si>
  <si>
    <t>MONTAJE DE TRASERA DE ARMARIO INFORMATIVO</t>
  </si>
  <si>
    <t>SÑ-INT.03.11</t>
  </si>
  <si>
    <t>MONTAJE DE ELEMENTO DE ARMARIO INFORMATIVO</t>
  </si>
  <si>
    <t>SÑ-INT.03.12</t>
  </si>
  <si>
    <t>MONTAJE DE SOPORTE DE METACRILATO PARA CARTEL DE AVISOS</t>
  </si>
  <si>
    <t>SÑ-INT.03.13</t>
  </si>
  <si>
    <t>SUSTITUCIÓN DE ELEMENTOS EN ARMARIOS INFORMATIVOS DE TODA LA RED</t>
  </si>
  <si>
    <t>1.3.10.1.4</t>
  </si>
  <si>
    <t>SÑ-INT.04</t>
  </si>
  <si>
    <t>VINILOS ADHESIVOS Y PVC</t>
  </si>
  <si>
    <t>SÑ-INT.04.01</t>
  </si>
  <si>
    <t>SUMINISTRO DE VINILO DE PUERTA MAMPARA 800 mm x 120 mm</t>
  </si>
  <si>
    <t>SÑ-INT.04.02</t>
  </si>
  <si>
    <t>SUMINISTRO DE VINILO DE PUERTA MAMPARA 300 mm x 300 mm</t>
  </si>
  <si>
    <t>SÑ-INT.04.03</t>
  </si>
  <si>
    <t>SUMINISTRO DE ROMBOS PARA PORTONES Y BARANDILLAS</t>
  </si>
  <si>
    <t>SÑ-INT.04.04</t>
  </si>
  <si>
    <t>SUMINISTRO DE VINILO DE PORTÓN "SOLO PERSONAL AUTORIZADO" 700 mm x 120 mm</t>
  </si>
  <si>
    <t>SÑ-INT.04.05</t>
  </si>
  <si>
    <t>SUMINISTRO DE ROMBOS PARA PAV</t>
  </si>
  <si>
    <t>SÑ-INT.04.07</t>
  </si>
  <si>
    <t>SUMINISTRO DE VINILOS PARA PUNTO LIMPIO - ISLA DE RECICLAJE</t>
  </si>
  <si>
    <t>SÑ-INT.04.08</t>
  </si>
  <si>
    <t>SUMINISTRO DE VINILO DE NORMAS DE USO DE ESCALERAS MECÁNICAS</t>
  </si>
  <si>
    <t>SÑ-INT.04.09</t>
  </si>
  <si>
    <t>SUMINISTRO DE VINILO PARA INTERFONOS DE PARED</t>
  </si>
  <si>
    <t>SÑ-INT.04.10</t>
  </si>
  <si>
    <t>SUMINISTRO DE VINILO PARA INTERFONOS DE POSTE EXENTO</t>
  </si>
  <si>
    <t>SÑ-INT.04.11</t>
  </si>
  <si>
    <t>SUMINISTRO DE VINILO DE ADVERTENCIA TORNOS PPM</t>
  </si>
  <si>
    <t>SÑ-INT.04.12</t>
  </si>
  <si>
    <t>SUMINISTRO DE VINILO DE PASO PMR EN TORNOS PMR</t>
  </si>
  <si>
    <t>SÑ-INT.04.14</t>
  </si>
  <si>
    <t>SUMINISTRO DE VINILO PARA CARGADORES USB</t>
  </si>
  <si>
    <t>SÑ-INT.04.15</t>
  </si>
  <si>
    <t>COLOCACIÓN DE VINILOS EN PUERTA MAMPARA</t>
  </si>
  <si>
    <t>SÑ-INT.04.16</t>
  </si>
  <si>
    <t>COLOCACIÓN DE VINILOS EN PORTÓN</t>
  </si>
  <si>
    <t>SÑ-INT.04.17</t>
  </si>
  <si>
    <t>COLOCACIÓN DE ROMBO EN BARANDILLAS Y PAV</t>
  </si>
  <si>
    <t>SÑ-INT.04.19</t>
  </si>
  <si>
    <t>COLOCACIÓN DE VINILOS EN PUNTO LIMPIO - ISLA DE RECICLAJE</t>
  </si>
  <si>
    <t>SÑ-INT.04.20</t>
  </si>
  <si>
    <t>COLOCACIÓN DE VINILO DE NORMAS DE ESCALERA MECÁNICA</t>
  </si>
  <si>
    <t>SÑ-INT.04.21</t>
  </si>
  <si>
    <t>COLOCACIÓN DE VINILO DE INTERFONO DE PARED</t>
  </si>
  <si>
    <t>SÑ-INT.04.22</t>
  </si>
  <si>
    <t>COLOCACIÓN DE VINILO DE INTERFONO DE POSTE EXENTO</t>
  </si>
  <si>
    <t>SÑ-INT.04.23</t>
  </si>
  <si>
    <t>COLOCACIÓN DE VINILOS DE ADVERTENCIA TORNOS PPM</t>
  </si>
  <si>
    <t>SÑ-INT.04.24</t>
  </si>
  <si>
    <t>COLOCACIÓN DE VINILOS DE PERSONAL AUTORIZADO TORNOS PMR</t>
  </si>
  <si>
    <t>SÑ-INT.04.26</t>
  </si>
  <si>
    <t>COLOCACIÓN DE VINILO DE CARGADOR USB</t>
  </si>
  <si>
    <t>1.3.10.1.5</t>
  </si>
  <si>
    <t>SÑ-INT.06</t>
  </si>
  <si>
    <t>CARTEL DE PROHIBICIONES DE PIÑÓN</t>
  </si>
  <si>
    <t>SÑ-INT.06.01</t>
  </si>
  <si>
    <t>SUMINISTRO DE CARTEL DE PROHIBICIONES DE PIÑÓN</t>
  </si>
  <si>
    <t>SÑ-INT.06.02</t>
  </si>
  <si>
    <t>MONTAJE DE CARTEL DE PROHIBICIONES DE PIÑÓN</t>
  </si>
  <si>
    <t>1.3.10.1.6</t>
  </si>
  <si>
    <t>SÑ-INT.07</t>
  </si>
  <si>
    <t>ROMBOS DE PIÑÓN</t>
  </si>
  <si>
    <t>SÑ-INT.07.01</t>
  </si>
  <si>
    <t>SUMINISTRO DE ROMBOS DE PIÑÓN</t>
  </si>
  <si>
    <t>SÑ-INT.07.02</t>
  </si>
  <si>
    <t>MONTAJE DE ROMBOS DE PIÑÓN</t>
  </si>
  <si>
    <t>1.3.10.2</t>
  </si>
  <si>
    <t>SÑ-EXT</t>
  </si>
  <si>
    <t>SEÑALÉTICA EXTERIOR</t>
  </si>
  <si>
    <t>1.3.10.2.1</t>
  </si>
  <si>
    <t>SÑ-EXT.01</t>
  </si>
  <si>
    <t>FRONTIS DE ACCESO</t>
  </si>
  <si>
    <t>SÑ-EXT.01.01</t>
  </si>
  <si>
    <t>SUMINISTRO DE FRONTIS DE ACCESO</t>
  </si>
  <si>
    <t>SÑ-EXT.01.02</t>
  </si>
  <si>
    <t>SUMINISTRO DE CARTEL "PROHIBIDO FUMAR" (290 mm x 340 mm)</t>
  </si>
  <si>
    <t>SÑ-EXT.01.04</t>
  </si>
  <si>
    <t>SUMINISTRO DE CARTEL "DESFIBRILADOR" (290 mm x 340 mm)</t>
  </si>
  <si>
    <t>SÑ-EXT.01.06</t>
  </si>
  <si>
    <t>MONTAJE DE FRONTIS Y PLACAS DE PROHIBIDO FUMAR Y DESFIBRILADOR EN ACCESO</t>
  </si>
  <si>
    <t>1.3.10.2.2</t>
  </si>
  <si>
    <t>SÑ-EXT.03</t>
  </si>
  <si>
    <t>FLECHAS DE SEÑALIZACIÓN EXTERIOR</t>
  </si>
  <si>
    <t>SÑ-EXT.03.02</t>
  </si>
  <si>
    <t>SUMINISTRO DE FLECHAS EXTERIORES CON ESTRUCTURA</t>
  </si>
  <si>
    <t>SÑ-EXT.03.03</t>
  </si>
  <si>
    <t>MONTAJE DE FLECHAS EXTERIORES</t>
  </si>
  <si>
    <t>1.3.10.3</t>
  </si>
  <si>
    <t>SÑ-ASC</t>
  </si>
  <si>
    <t>SEÑALÉTICA DE ASCENSORES</t>
  </si>
  <si>
    <t>1.3.10.3.1</t>
  </si>
  <si>
    <t>SÑ-ASC.01</t>
  </si>
  <si>
    <t>CARTEL DE NIVELES</t>
  </si>
  <si>
    <t>SÑ-ASC.01.01</t>
  </si>
  <si>
    <t>SUMINISTRO DE CARTEL DE NIVELES - EXTERIOR - 2 niveles</t>
  </si>
  <si>
    <t>SÑ-ASC.01.04</t>
  </si>
  <si>
    <t>SUMINISTRO DE CARTEL DE NIVELES - INTERIOR - 2 niveles</t>
  </si>
  <si>
    <t>SÑ-ASC.01.07</t>
  </si>
  <si>
    <t>MONTAJE DE CARTEL EXTERIOR DE NIVELES</t>
  </si>
  <si>
    <t>SÑ-ASC.01.08</t>
  </si>
  <si>
    <t>MONTAJE DE CARTEL INTERIOR DE NIVELES</t>
  </si>
  <si>
    <t>1.3.10.3.2</t>
  </si>
  <si>
    <t>SÑ-ASC.02</t>
  </si>
  <si>
    <t>1.3.10.3.2.1</t>
  </si>
  <si>
    <t>SÑ-ASC.02.01</t>
  </si>
  <si>
    <t>FRONTIS Y ROMBOS DE ASCENSOR</t>
  </si>
  <si>
    <t>SÑ-ASC.02.01.01</t>
  </si>
  <si>
    <t>SUMINISTRO DE FRONTIS DE ASCENSOR</t>
  </si>
  <si>
    <t>SÑ-ASC.02.01.04</t>
  </si>
  <si>
    <t>COLOCACIÓN DE VINILOS EN TEMPLETES</t>
  </si>
  <si>
    <t>1.3.10.3.2.2</t>
  </si>
  <si>
    <t>SÑ-ASC.02.02</t>
  </si>
  <si>
    <t>NORMATIVA E INFORMACIÓN DE ACCESO</t>
  </si>
  <si>
    <t>SÑ-ASC.02.02.01</t>
  </si>
  <si>
    <t>SUMINISTRO DE NORMATIVA E INFORMACIÓN DE ACCESO</t>
  </si>
  <si>
    <t>SÑ-ASC.02.02.02</t>
  </si>
  <si>
    <t>MONTAJE DE NORMATIVA E INFORMACIÓN DE ACCESO</t>
  </si>
  <si>
    <t>1.3.10.3.3</t>
  </si>
  <si>
    <t>SÑ-ASC.04</t>
  </si>
  <si>
    <t>LÁMINAS DE CONTROL SOLAR</t>
  </si>
  <si>
    <t>SÑ-ASC.04.01</t>
  </si>
  <si>
    <t>LAMINADO DE PROTECCIÓN VIDRIO SOLAR</t>
  </si>
  <si>
    <t>1.3.10.3.4</t>
  </si>
  <si>
    <t>SÑ-ASC.05</t>
  </si>
  <si>
    <t>ROMBOS RETROILUMINADOS</t>
  </si>
  <si>
    <t>SÑ-ASC.05.01</t>
  </si>
  <si>
    <t>SUMINISTRO DE ROMBOS RETROILUMINADOS</t>
  </si>
  <si>
    <t>SÑ-ASC.05.02</t>
  </si>
  <si>
    <t>MONTAJE DE ROMBOS RETROILUMINADOS</t>
  </si>
  <si>
    <t>1.3.10.4</t>
  </si>
  <si>
    <t>SÑ-RES</t>
  </si>
  <si>
    <t>SEÑALÉTICA DE ÁREAS DE RESCATE</t>
  </si>
  <si>
    <t>1.3.10.4.1</t>
  </si>
  <si>
    <t>SÑ-RES.01</t>
  </si>
  <si>
    <t>NOMBRE DE ESTACIÓN</t>
  </si>
  <si>
    <t>SÑ-RES.01.01</t>
  </si>
  <si>
    <t>SUMINISTRO DE CARTEL CON NOMBRE DE ESTACIÓN</t>
  </si>
  <si>
    <t>SÑ-RES.01.02</t>
  </si>
  <si>
    <t>MONTAJE DE CARTEL CON NOMBRE DE ESTACIÓN</t>
  </si>
  <si>
    <t>1.3.10.4.2</t>
  </si>
  <si>
    <t>SÑ-RES.02</t>
  </si>
  <si>
    <t>PLANO ZONAL</t>
  </si>
  <si>
    <t>SÑ-RES.02.01</t>
  </si>
  <si>
    <t>SÑ-RES.02.02</t>
  </si>
  <si>
    <t>MONTAJE DE PLANO ZONAL</t>
  </si>
  <si>
    <t>1.3.10.4.3</t>
  </si>
  <si>
    <t>SÑ-RES.03</t>
  </si>
  <si>
    <t>MENSAJE INFORMATIVO</t>
  </si>
  <si>
    <t>SÑ-RES.03.01</t>
  </si>
  <si>
    <t>SUMINISTRO DE CARTEL CON MENSAJE INFORMATIVO</t>
  </si>
  <si>
    <t>SÑ-RES.03.02</t>
  </si>
  <si>
    <t>MONTAJE DE CARTEL CON MENSAJE INFORMATIVO</t>
  </si>
  <si>
    <t>1.3.10.5</t>
  </si>
  <si>
    <t>SÑ-OBR</t>
  </si>
  <si>
    <t>SEÑALÉTICA DURANTE LAS OBRAS</t>
  </si>
  <si>
    <t>1.3.10.5.1</t>
  </si>
  <si>
    <t>SÑ-OBR.01</t>
  </si>
  <si>
    <t>INFORMACIÓN DE LA OBRA</t>
  </si>
  <si>
    <t>SÑ-OBR.01.02</t>
  </si>
  <si>
    <t>SUMINISTRO DE CARTEL INFORMATIVO DE LA OBRA 700 mm x 1000 mm EN PVC ESPUMADO</t>
  </si>
  <si>
    <t>SÑ-OBR.01.03</t>
  </si>
  <si>
    <t>SUMINISTRO DE CARTEL INFORMATIVO DE LA OBRA 700 mm x 1000 mm EN CHAPA DE ALUMINIO</t>
  </si>
  <si>
    <t>SÑ-OBR.01.04</t>
  </si>
  <si>
    <t>SUMINISTRO DE CARTEL INFORMATIVO DE LA OBRA 1000 mm x 625 mm EN VINILO</t>
  </si>
  <si>
    <t>SÑ-OBR.01.05</t>
  </si>
  <si>
    <t>SUMINISTRO DE CARTEL INFORMATIVO DE LA OBRA 1000 mm x 625 mm EN PVC ESPUMADO</t>
  </si>
  <si>
    <t>SÑ-OBR.01.06</t>
  </si>
  <si>
    <t>SUMINISTRO DE CARTEL INFORMATIVO DE LA OBRA 4000 mm x 2500 mm EN CHAPA METÁLICA</t>
  </si>
  <si>
    <t>SÑ-OBR.01.07</t>
  </si>
  <si>
    <t>SUMINISTRO DE PANEL PARA PRESENTACIÓN EN ACTO OFICIAL 1200 mm x 1000 mm EN CARTÓN PLUMA</t>
  </si>
  <si>
    <t>SÑ-OBR.01.08</t>
  </si>
  <si>
    <t>MONTAJE DE CARTEL INFORMATIVO DE OBRA EN PARAMENTO VERTICAL (700 mm x 1000 mm / 1000 mm x 625 mm)</t>
  </si>
  <si>
    <t>SÑ-OBR.01.09</t>
  </si>
  <si>
    <t>MONTAJE DE CARTEL INFORMATIVO DE OBRA EXENTO (4000 mm x 2500 mm)</t>
  </si>
  <si>
    <t>1.3.10.5.2</t>
  </si>
  <si>
    <t>SÑ-OBR.02</t>
  </si>
  <si>
    <t>SEÑALÉTICA AUXILIAR</t>
  </si>
  <si>
    <t>SÑ-OBR.02.06</t>
  </si>
  <si>
    <t>SUMINISTRO DE SEÑALÉTICA AUXILIAR EN PVC ESPUMADO 940 mm DE ANCHO Y HASTA 500 mm DE ALTO</t>
  </si>
  <si>
    <t>SÑ-OBR.02.07</t>
  </si>
  <si>
    <t>SUMINISTRO DE SEÑALÉTICA AUXILIAR EN PVC ESPUMADO 940 mm DE ANCHO Y MAYOR DE 500 mm DE ALTO</t>
  </si>
  <si>
    <t>SÑ-OBR.02.09</t>
  </si>
  <si>
    <t>SUMINISTRO DE SEÑALÉTICA AUXILIAR EN PVC ESPUMADO 1880 mm DE ANCHO Y MAYOR DE 500 mm DE ALTO</t>
  </si>
  <si>
    <t>SÑ-OBR.02.10</t>
  </si>
  <si>
    <t>SUMINISTRO DE SEÑALÉTICA AUXILIAR EN PVC ESPUMADO 2820 mm x 1100 mm</t>
  </si>
  <si>
    <t>SÑ-OBR.02.11</t>
  </si>
  <si>
    <t>MONTAJE DE SEÑALÉTICA AUXILIAR</t>
  </si>
  <si>
    <t>1.3.11</t>
  </si>
  <si>
    <t>EVEAAQVA</t>
  </si>
  <si>
    <t>EK0015</t>
  </si>
  <si>
    <t>CUADRO ELECTRICO DE OBRA</t>
  </si>
  <si>
    <t>EZ0080</t>
  </si>
  <si>
    <t>BOMBA SUMERGIBLE Y MANGUERA DE EXPULSION</t>
  </si>
  <si>
    <t>E07TXD</t>
  </si>
  <si>
    <t>TUBO FLEXIBLE CORRUGADO PARA PASO DE CABLES</t>
  </si>
  <si>
    <t>EVEACS</t>
  </si>
  <si>
    <t>COLUMNA SECA</t>
  </si>
  <si>
    <t>EVEACS01</t>
  </si>
  <si>
    <t>SISTEMA DE COLUMNA SECA</t>
  </si>
  <si>
    <t>01.02</t>
  </si>
  <si>
    <t>ARQUETA PARA TOMA DE AGUA DE 70X70X100 CM.</t>
  </si>
  <si>
    <t>01.05</t>
  </si>
  <si>
    <t>TOMA EXTERIOR DE ALIMENTACIÓN DE COLUMNA SECA DE 70mm DE Ø.</t>
  </si>
  <si>
    <t>01.06</t>
  </si>
  <si>
    <t>TUBERÍA DE ACERO GALVANIZADO DE 3" DESPROTEGIDA. (NOCTURNO)</t>
  </si>
  <si>
    <t>01.08</t>
  </si>
  <si>
    <t>TUBERÍA DE ACERO GALVANIZADO DE 3" PROTEGIDA.</t>
  </si>
  <si>
    <t>01.18</t>
  </si>
  <si>
    <t>BOCA DE COLUMNA SECA EN ARMARIO DE 2 1/2" Ø. (NOCTURNO)</t>
  </si>
  <si>
    <t>01.488</t>
  </si>
  <si>
    <t>PRUEBA DE PRESIÓN SIN DRESINA Y SIN CORTE DE TRACCIÓN SEMERG.</t>
  </si>
  <si>
    <t>01.50</t>
  </si>
  <si>
    <t>INSPECCIÓN DE SIST PCI ACTIVOS POR UNA OCA.</t>
  </si>
  <si>
    <t>01.53</t>
  </si>
  <si>
    <t>SEÑALIZACION DE SISTEMA DE COLUMNA SECA Y EXTINTORES. (NOCTURNO)</t>
  </si>
  <si>
    <t>01.54</t>
  </si>
  <si>
    <t>EJECUCION APERTURA Y CIERRE DE ZANJA PARA TUBERIA CS.</t>
  </si>
  <si>
    <t>01.71</t>
  </si>
  <si>
    <t>SEÑALIZACIÓN EXTERIOR 360º DE EQUIPOS CONTRA INCENDIOS.</t>
  </si>
  <si>
    <t>01.7000</t>
  </si>
  <si>
    <t>SEÑALIZACIÓN PANORÁMICA 210x210 MM. DE SISTEMA DE COLUMNA SECA Y EXTINTORES. (NOCTURNO)</t>
  </si>
  <si>
    <t>EL1090CS</t>
  </si>
  <si>
    <t>TALADRO S/HORMIGÓN D&gt;100 MM PARA PASO DE TUBERÍA DE COLUMNA SECA</t>
  </si>
  <si>
    <t>01.7001 SEÑ DIRECC</t>
  </si>
  <si>
    <t>SEÑALIZACIÓN PANORÁMICA 210x210 MM CON DIRECCIÓN DE SISTEMA DE COLUMNA SECA Y EXTINTORES. (NOCTURNO)</t>
  </si>
  <si>
    <t>EVEACS02</t>
  </si>
  <si>
    <t>SISTEMA DE EXTINCIÓN MANUAL</t>
  </si>
  <si>
    <t>EXTINTOR POLVO ABC 6 KG.</t>
  </si>
  <si>
    <t>EVEACS03</t>
  </si>
  <si>
    <t>TRABAJOS EN COLUMNA SECA EXISTENTE. ANDEN 1. BOCA NUEVA EN TUNEL</t>
  </si>
  <si>
    <t>IHA121</t>
  </si>
  <si>
    <t>DESMONTAJE DE TUBERÍA DE ACERO GALVANIZADO, SIN SOLDADURA DN 3".</t>
  </si>
  <si>
    <t>IOC010DESM boca marmolin</t>
  </si>
  <si>
    <t>DESMONTAJE DE BOCA DE SALIDA DE MARMOLINA. (NOCTURNO)</t>
  </si>
  <si>
    <t>IOC010DESM MARMOLINA</t>
  </si>
  <si>
    <t>MONTAJE DE BALDOSAS DE MARMOLINA 60X40X3 CM (NOCTURNO)</t>
  </si>
  <si>
    <t>XRI080</t>
  </si>
  <si>
    <t>PRUEBA DE SERVICIO FINAL DE LA RED INTERIOR DE COLUMNA SECA</t>
  </si>
  <si>
    <t>EF0810 HORM VIA</t>
  </si>
  <si>
    <t>EXCAVACIÓN ZANJA T.DURO A MANO. (NOCTURNO)</t>
  </si>
  <si>
    <t>01.28</t>
  </si>
  <si>
    <t>VÁLVULA DE VACIADO DE 1" DE Ø CON CONDUCCIÓN A DESAGÜE. (NOCTURNO)</t>
  </si>
  <si>
    <t>01.26</t>
  </si>
  <si>
    <t>VÁLVULA DE SECCIONAMIENTO 3" DE DIAMETRO. (NOCTURNO)</t>
  </si>
  <si>
    <t>01.100 EHAD0100 TRAM VIA</t>
  </si>
  <si>
    <t>REJILLA TIPO TRAMEX EN PLATAFORMA DE VIA PARA ZANJA DE TUBERIA DE COLUMNA SECA</t>
  </si>
  <si>
    <t>01.101 TRAB REPARAC</t>
  </si>
  <si>
    <t>TRABAJOS DE REPARACIÓN DE RED DE COLUMNA SECA EXISTENTE</t>
  </si>
  <si>
    <t>01.44</t>
  </si>
  <si>
    <t>MONTAJE Y DESMONTAJE DE ANDAMIO DE ALTURA DE MAS DE 12M</t>
  </si>
  <si>
    <t>EVEACS04</t>
  </si>
  <si>
    <t>SISTEMA DE SEÑALIZACIÓN EN TUNEL DE SALIDA DE EMERGENCIA</t>
  </si>
  <si>
    <t>01.81</t>
  </si>
  <si>
    <t>SEÑALIZACIÓN ALUMINIO DE PUERTA 447X447X0.5 MM, FOTOLUMINSICENTE. (NOCTURNO)</t>
  </si>
  <si>
    <t>01.82</t>
  </si>
  <si>
    <t>SEÑALIZACIÓN PANORAMICA DE SALIDA DE EMERGENCIA 420X420X0.5 MM. (NOCTURNO)</t>
  </si>
  <si>
    <t>EVEACS05</t>
  </si>
  <si>
    <t>TRABAJOS EN COLUMNA SECA EXISTENTE. ANDEN 2. BOCA NUEVA EN TUNEL</t>
  </si>
  <si>
    <t>EVEAIN</t>
  </si>
  <si>
    <t>AVE.IE</t>
  </si>
  <si>
    <t>INSTALACIONES ASCENSORES</t>
  </si>
  <si>
    <t>I04ASPCI002</t>
  </si>
  <si>
    <t>Ascensor eléctrico CONTRA INCENDIOS sin reductor hasta 3 m. V: 1 m/s, 1000 Kg 1,50x1,50 m.</t>
  </si>
  <si>
    <t>I04AC002</t>
  </si>
  <si>
    <t>Ascensor eléctrico sin reductor hasta 3 m. V: 1 m/s, 1000 Kg 1,50x1,50 m.</t>
  </si>
  <si>
    <t>I04AS003</t>
  </si>
  <si>
    <t>Incremento por instalación de cabina panorámica.</t>
  </si>
  <si>
    <t>I04AS004</t>
  </si>
  <si>
    <t>Incremento por sustitución de cabina de doble embarque.</t>
  </si>
  <si>
    <t>I04AC011</t>
  </si>
  <si>
    <t>Incremento por cada metro de recorrido.</t>
  </si>
  <si>
    <t>I04AS002</t>
  </si>
  <si>
    <t>Unidad de rescate de emergencia.</t>
  </si>
  <si>
    <t>I04AC013</t>
  </si>
  <si>
    <t>Soporte técnico-logístico a instalaciones auxiliares</t>
  </si>
  <si>
    <t>I04AC014</t>
  </si>
  <si>
    <t>Obras auxiliares de ascensor.</t>
  </si>
  <si>
    <t>I04AC012</t>
  </si>
  <si>
    <t>Instalación de cable desnudo de toma de tierra</t>
  </si>
  <si>
    <t>I04AC010</t>
  </si>
  <si>
    <t>Integración en sistema COMMIT</t>
  </si>
  <si>
    <t>I04ASE40</t>
  </si>
  <si>
    <t>Adaptación del Objeto de comunicación OPC UA de la Unidades Remota</t>
  </si>
  <si>
    <t>I04ASPS1</t>
  </si>
  <si>
    <t>Puerta parada intermedia de seguridad</t>
  </si>
  <si>
    <t>AVE.PCI</t>
  </si>
  <si>
    <t>INSTALACIONES DE PROTECCIÓN CONTRA INCENDIOS</t>
  </si>
  <si>
    <t>PCI_AE_1_acc</t>
  </si>
  <si>
    <t>DETECCIÓN ANALÓGICA</t>
  </si>
  <si>
    <t>IO5DA031</t>
  </si>
  <si>
    <t>Bus-Lazo Detección Analógica AS+ 2x2,5</t>
  </si>
  <si>
    <t>I05XN390</t>
  </si>
  <si>
    <t>Tubo anillado de poliamida (pa 6/6,6)</t>
  </si>
  <si>
    <t>Pulsador de alarma analógico con cartel de señalización</t>
  </si>
  <si>
    <t>I05DA225#1680053</t>
  </si>
  <si>
    <t>Módulo de Control 240Vca (TAL)</t>
  </si>
  <si>
    <t>Módulo Transponder 4Z/2S</t>
  </si>
  <si>
    <t>Línea de alimentación eléctrica a 230 Vca AS+ 3x2,5 a fuente de alimentación</t>
  </si>
  <si>
    <t>Línea de alimentación a 24 Vcc desde SAI o F.A. a Vesdas, Módulos y Detectores de Flujo 3x2,5</t>
  </si>
  <si>
    <t>Puesta en marcha del sistema de detección</t>
  </si>
  <si>
    <t>PCI_AE_2_acc</t>
  </si>
  <si>
    <t>DETECCIÓN POR ASPIRACIÓN</t>
  </si>
  <si>
    <t>I05DS021</t>
  </si>
  <si>
    <t>Detector Aspiración VESDA-E-VEP con LEDs (4 tubos)</t>
  </si>
  <si>
    <t>I05DS051</t>
  </si>
  <si>
    <t>Clip identificación orificio aspiración</t>
  </si>
  <si>
    <t>I05DS150</t>
  </si>
  <si>
    <t>Dispositivo de corte de equipos de ventilación</t>
  </si>
  <si>
    <t>PCI_AE_4_acc</t>
  </si>
  <si>
    <t>EXTINCIÓN MANUAL</t>
  </si>
  <si>
    <t>I05XE100</t>
  </si>
  <si>
    <t>Armario antivandálico para extintor</t>
  </si>
  <si>
    <t>IE5XE030</t>
  </si>
  <si>
    <t>Extintor Hídrico 6 litros 34A-233B-75F</t>
  </si>
  <si>
    <t>1.5.2.4</t>
  </si>
  <si>
    <t>PCI_AE_5_acc</t>
  </si>
  <si>
    <t>SEÑALIZACIÓN FOTOLUMINISCENTE</t>
  </si>
  <si>
    <t>I05S021</t>
  </si>
  <si>
    <t>Placa de balizamiento fotoluminiscente 10 cm sobre perfil</t>
  </si>
  <si>
    <t>I05S020</t>
  </si>
  <si>
    <t>Placa de balizamiento fotoluminiscente 6 cm sobre perfil</t>
  </si>
  <si>
    <t>I05S040</t>
  </si>
  <si>
    <t>Balizamiento flaps, torniquetes y pasos enclavados</t>
  </si>
  <si>
    <t>I05S041</t>
  </si>
  <si>
    <t>Balizamiento arranque escaleras fijas</t>
  </si>
  <si>
    <t>I05S196.</t>
  </si>
  <si>
    <t>Cartel de señalización fotoluminiscente de 960 x 480 mm con marco</t>
  </si>
  <si>
    <t>I05S186.</t>
  </si>
  <si>
    <t>Cartel de señalización fotoluminiscente de 640 x 320 mm con marco</t>
  </si>
  <si>
    <t>I05S144.</t>
  </si>
  <si>
    <t>Cartel de señalización fotoluminiscente de 320 x 160 mm</t>
  </si>
  <si>
    <t>I05S100.</t>
  </si>
  <si>
    <t>Cartel de señalización fotoluminiscente de 210x210 mm</t>
  </si>
  <si>
    <t>I05S150.</t>
  </si>
  <si>
    <t>Cartel de señalización fotoluminiscente de 650 x 105 mm (SE) con marco</t>
  </si>
  <si>
    <t>I05S131.</t>
  </si>
  <si>
    <t>Cartel de señalización fotoluminiscente de 297x297 mm (PSS) con marco</t>
  </si>
  <si>
    <t>I05S106.</t>
  </si>
  <si>
    <t>Cartel de señalización fotoluminiscente de 210 x 297 mm con marco</t>
  </si>
  <si>
    <t>I05S060</t>
  </si>
  <si>
    <t>Pegatina fotoluminiscente con pictograma (abrir/cerrar)</t>
  </si>
  <si>
    <t>I05S910</t>
  </si>
  <si>
    <t>Varillas auxiliares para fijar carteles de la cubierta</t>
  </si>
  <si>
    <t>I05S165</t>
  </si>
  <si>
    <t>Cartel de señalización fotoluminiscente de 420x420 mm</t>
  </si>
  <si>
    <t>1.5.2.5</t>
  </si>
  <si>
    <t>PCI_AE_6_acc</t>
  </si>
  <si>
    <t>INTEGRACIÓN, SUPERVISIÓN Y CONTROL DE LA INSTALACIÓN</t>
  </si>
  <si>
    <t>Programación de la central de detección de incendios</t>
  </si>
  <si>
    <t>Configuración e Integración del Sistema Detección Aspiración en TCE - Puesto Central</t>
  </si>
  <si>
    <t>I05DS170</t>
  </si>
  <si>
    <t>Configuración e integración TCE - Puesto Central (iconos)</t>
  </si>
  <si>
    <t>I05INT_Sinopt</t>
  </si>
  <si>
    <t>Ampliación del Sinóptico de Estación</t>
  </si>
  <si>
    <t>1.5.2.6</t>
  </si>
  <si>
    <t>PCI_AE_7_acc</t>
  </si>
  <si>
    <t>DOCFINOBRA</t>
  </si>
  <si>
    <t>Documentación Final de Obra, Certificado y Registro de las instalaciones</t>
  </si>
  <si>
    <t>AVE.PSE</t>
  </si>
  <si>
    <t>PRESURIZACIÓN SALIDAS DE EMERGENCIA</t>
  </si>
  <si>
    <t>A VT.L9.1</t>
  </si>
  <si>
    <t>PRESURIZACIÓN SALIDAS DE EMERGENCIA L9 SE1</t>
  </si>
  <si>
    <t>1.5.3.1.1</t>
  </si>
  <si>
    <t>L6.SE.1.1</t>
  </si>
  <si>
    <t>INSTALACIONES MECÁNICAS</t>
  </si>
  <si>
    <t>I01PIMW001</t>
  </si>
  <si>
    <t>Bastidor metálico para soportación de ventilador axial</t>
  </si>
  <si>
    <t>I01PIMW011</t>
  </si>
  <si>
    <t>Elementos auxiliares para montaje/desmontaje de ventilador</t>
  </si>
  <si>
    <t>I01PIMCP001</t>
  </si>
  <si>
    <t>Compuerta de seccionamiento motorizada todo-nada (anti by-pass)</t>
  </si>
  <si>
    <t>I01PIMCD001</t>
  </si>
  <si>
    <t>Conducto de chapa de acero galvanizado de sección rectangular de para diferentes secciones; e=1,2 mm</t>
  </si>
  <si>
    <t>I01PIMCP011</t>
  </si>
  <si>
    <t>Compuerta de regulación motorizada de 1200x800 mm</t>
  </si>
  <si>
    <t>I01PIMRJ001</t>
  </si>
  <si>
    <t>Rejilla decorativa de impulsión de 1200x800 mm</t>
  </si>
  <si>
    <t>I01PIMRJ002</t>
  </si>
  <si>
    <t>Rejilla anti-vandálica de escape de aire de 400x400 mm</t>
  </si>
  <si>
    <t>I01PIMCP031</t>
  </si>
  <si>
    <t>Compuerta de sobrepresión tarada a 50 Pa de 400x400 mm</t>
  </si>
  <si>
    <t>I01MA200</t>
  </si>
  <si>
    <t>Silenciador rectangular disipativo</t>
  </si>
  <si>
    <t>I01PIMV003</t>
  </si>
  <si>
    <t>Ventilador helicoidal de 30.200 m³/h - 350 Pa - 5,5 kW - IE3, en caja aislada acústicamente</t>
  </si>
  <si>
    <t>I01PIMV001</t>
  </si>
  <si>
    <t>Ventilador helicoidal de 3.900 m³/h - 100 Pa - 0,75 kW - IE1, en caja aislada acústicamente</t>
  </si>
  <si>
    <t>I01PIMLG01</t>
  </si>
  <si>
    <t>Documentación y Legalización del Sistema de presurización</t>
  </si>
  <si>
    <t>1.5.3.1.2</t>
  </si>
  <si>
    <t>L6.SE.1.2</t>
  </si>
  <si>
    <t>INSTALACIONES ELÉCTRICAS</t>
  </si>
  <si>
    <t>I01PIE001</t>
  </si>
  <si>
    <t>Cuadro eléctrico secundario de mando y protección</t>
  </si>
  <si>
    <t>I01ECE022</t>
  </si>
  <si>
    <t>Cableado de cobre de alta seguridad, de 3x6 mm²+TT, tipo RZ1-K(AS) - 0,6/1 kV</t>
  </si>
  <si>
    <t>Cableado de cobre de alta seguridad, de 3x2,5 mm²+TT, tipo RZ1-K(AS) - 0,6/1 kV</t>
  </si>
  <si>
    <t>I02ECE012</t>
  </si>
  <si>
    <t>Cableado de cobre de alta seguridad, de 2x2,5 mm²+TT, tipo RZ1-K(AS) - 0,6/1 kV</t>
  </si>
  <si>
    <t>I02ECE011</t>
  </si>
  <si>
    <t>Cableado de cobre de alta seguridad, de 2x1,5 mm²+TT, tipo RZ1-K(AS) - 0,6/1 kV</t>
  </si>
  <si>
    <t>I02CE151</t>
  </si>
  <si>
    <t>Canalización bajo tubo de acero galvanizado, roscado, PG-21</t>
  </si>
  <si>
    <t>I02CA100</t>
  </si>
  <si>
    <t>Luminaria ordinaria estanca de 2x36W</t>
  </si>
  <si>
    <t>I02CA113</t>
  </si>
  <si>
    <t>Luminaria autónoma estanca de emergencia de 6W</t>
  </si>
  <si>
    <t>I02CA200</t>
  </si>
  <si>
    <t>Interruptor unipolar sencillo con LED 10/16 A a 220 V IP65-IK10</t>
  </si>
  <si>
    <t>1.5.3.1.3</t>
  </si>
  <si>
    <t>L6.SE.1.3</t>
  </si>
  <si>
    <t>INSTALACIONES DE CONTROL Y TELECOMUNICACIONES</t>
  </si>
  <si>
    <t>I01PIC001</t>
  </si>
  <si>
    <t>Medidor de presión diferencial 0-150 Pa</t>
  </si>
  <si>
    <t>I01PIC011</t>
  </si>
  <si>
    <t>Final de carrera</t>
  </si>
  <si>
    <t>I01PIC002</t>
  </si>
  <si>
    <t>Transmisor de presión diferencial 0-500 Pa</t>
  </si>
  <si>
    <t>I01PIC003</t>
  </si>
  <si>
    <t>Transmisor de temperatura y humedad</t>
  </si>
  <si>
    <t>I01PIC005</t>
  </si>
  <si>
    <t>Transmisor de velocidad de aire</t>
  </si>
  <si>
    <t>I01PIC007</t>
  </si>
  <si>
    <t>Acelerómetro</t>
  </si>
  <si>
    <t>I01PIE101</t>
  </si>
  <si>
    <t>Instalación eléctrica de control</t>
  </si>
  <si>
    <t>I01PIC501</t>
  </si>
  <si>
    <t>Integración de Equipos de Presurización de Salida de Emergencia</t>
  </si>
  <si>
    <t>DIKCDX015</t>
  </si>
  <si>
    <t>Cable FTP con conectores RJ-45</t>
  </si>
  <si>
    <t>A VT.L9.2</t>
  </si>
  <si>
    <t>PRESURIZACIÓN SALIDAS DE EMERGENCIA L9 SE2</t>
  </si>
  <si>
    <t>1.5.3.2.1</t>
  </si>
  <si>
    <t>L6.SE.2.1</t>
  </si>
  <si>
    <t>1.5.3.2.2</t>
  </si>
  <si>
    <t>L6.SE.2.2</t>
  </si>
  <si>
    <t>1.5.3.2.3</t>
  </si>
  <si>
    <t>L6.SE.2.3</t>
  </si>
  <si>
    <t>AVE COM</t>
  </si>
  <si>
    <t>COMUNICACIONES Y CONTROL</t>
  </si>
  <si>
    <t>COM.1</t>
  </si>
  <si>
    <t>SISTEMA DE CCTV</t>
  </si>
  <si>
    <t>1.5.4.1.1</t>
  </si>
  <si>
    <t>MAA.3.1.1</t>
  </si>
  <si>
    <t>EQUIPAMIENTO DE ESTACIÓN</t>
  </si>
  <si>
    <t>CCTV001 B2</t>
  </si>
  <si>
    <t>Desmontaje y retirada de cámara del Sistema de CCTV.</t>
  </si>
  <si>
    <t>I04COMTV01</t>
  </si>
  <si>
    <t>Cámara IP (Estación)</t>
  </si>
  <si>
    <t>I04COMTV02</t>
  </si>
  <si>
    <t>Cámara IP (ascensores).</t>
  </si>
  <si>
    <t>I04COM6A23</t>
  </si>
  <si>
    <t>Cable UTP Cat 6A 23 AWG.</t>
  </si>
  <si>
    <t>Equipo de gestión de visualización de CCI.</t>
  </si>
  <si>
    <t>I04COM120</t>
  </si>
  <si>
    <t>Licencia de analítica de vídeo.</t>
  </si>
  <si>
    <t>DIKVAX010</t>
  </si>
  <si>
    <t>Monitor de 22" para rack de 220 Vca.</t>
  </si>
  <si>
    <t>I04COM010</t>
  </si>
  <si>
    <t>Documentación técnica del Sistema CCTV.</t>
  </si>
  <si>
    <t>1.5.4.1.2</t>
  </si>
  <si>
    <t>MAA.3.1.2</t>
  </si>
  <si>
    <t>EQUIPAMIENTO DE GRABACIÓN</t>
  </si>
  <si>
    <t>I04GRAB001 A</t>
  </si>
  <si>
    <t>Equipo Videograbador IP (Hasta 128 cámaras)</t>
  </si>
  <si>
    <t>I04GRAB002</t>
  </si>
  <si>
    <t>Conexionado de Videograbador IP.</t>
  </si>
  <si>
    <t>DIKVBX900 B</t>
  </si>
  <si>
    <t>Ingeniería, pruebas y puesta en marcha.</t>
  </si>
  <si>
    <t>1.5.4.1.3</t>
  </si>
  <si>
    <t>MAA.3.1.4</t>
  </si>
  <si>
    <t>EQUIPAMIENTO DE PUESTO CENTRAL</t>
  </si>
  <si>
    <t>DIKVCX001</t>
  </si>
  <si>
    <t>Configuración y alta en la red de los nuevos equipos de centralización.</t>
  </si>
  <si>
    <t>DIKVCX003</t>
  </si>
  <si>
    <t>Configuración de las aplicaciones de centralización de vídeo.</t>
  </si>
  <si>
    <t>DIKVCX850</t>
  </si>
  <si>
    <t>Integración en plataforma de monitorización de sistema centralización.</t>
  </si>
  <si>
    <t>COM.2</t>
  </si>
  <si>
    <t>SISTEMA DE MEGAFONÍA</t>
  </si>
  <si>
    <t>I04COM105 N</t>
  </si>
  <si>
    <t>Desmontaje y retirada del Sistema de Megafonía, en nocturno.</t>
  </si>
  <si>
    <t>I04CEMEG80</t>
  </si>
  <si>
    <t>Estudio de simulación acústica de la estación</t>
  </si>
  <si>
    <t>I04CEMEG001</t>
  </si>
  <si>
    <t>Unidad de adaptación funcional</t>
  </si>
  <si>
    <t>I04CEMEG020</t>
  </si>
  <si>
    <t>Pupitre de micrófono de CCI.</t>
  </si>
  <si>
    <t>I04CEMEG002</t>
  </si>
  <si>
    <t>Sistema de megafonía EN-54-16 (8 Amplificadores)</t>
  </si>
  <si>
    <t>I04CEMEG006</t>
  </si>
  <si>
    <t>Extensión de amplificadores 8x250 W</t>
  </si>
  <si>
    <t>I04CEMEG010</t>
  </si>
  <si>
    <t>Altavoz 20 W unidireccional (andenes,escaleras y pasillos)</t>
  </si>
  <si>
    <t>I04CEMEG011</t>
  </si>
  <si>
    <t>Altavoz 6 W de superficie (cuartos técnicos)</t>
  </si>
  <si>
    <t>I04CEMEG015</t>
  </si>
  <si>
    <t>Columna sonora 20 W (Vestíbulo)</t>
  </si>
  <si>
    <t>I04CEMEG060</t>
  </si>
  <si>
    <t>Sonda para captación de ruido ambiente.</t>
  </si>
  <si>
    <t>I04CEMEG061</t>
  </si>
  <si>
    <t>Concentrador, transmisor de medida de sondas.</t>
  </si>
  <si>
    <t>I04CEMEG065</t>
  </si>
  <si>
    <t>Conexión a Ethernet con codificador/decodificador de audio.</t>
  </si>
  <si>
    <t>I04CEMEG070</t>
  </si>
  <si>
    <t>Cable de megafonía 2x1,5 mm (AS+)</t>
  </si>
  <si>
    <t>IO4CEMEG071</t>
  </si>
  <si>
    <t>Terminador de línea aérea LDA TFL - 2</t>
  </si>
  <si>
    <t>I04CEMEG080</t>
  </si>
  <si>
    <t>Configuración y puesta en servicio en Puesto Central.</t>
  </si>
  <si>
    <t>I04CEMEG081</t>
  </si>
  <si>
    <t>Sw de monitorización para Mantenimiento.</t>
  </si>
  <si>
    <t>I04CEMEG082</t>
  </si>
  <si>
    <t>Emisión automática de mensajes pregrabados.</t>
  </si>
  <si>
    <t>I04CEMEG083</t>
  </si>
  <si>
    <t>Ingeniería de sonorización para la interrelación del Sistema de Megafonía con SIV.</t>
  </si>
  <si>
    <t>I04CEMEG090</t>
  </si>
  <si>
    <t>Ingeniería, pruebas y p.p. Sistema de Megafonía.</t>
  </si>
  <si>
    <t>I04CEMEG095</t>
  </si>
  <si>
    <t>Documentación técnica del Sistema Megafonía.</t>
  </si>
  <si>
    <t>1.5.4.3</t>
  </si>
  <si>
    <t>COM.3</t>
  </si>
  <si>
    <t>SISTEMA DE INTERFONÍA</t>
  </si>
  <si>
    <t>DIKICX001</t>
  </si>
  <si>
    <t>Interfono de  público vía IP.</t>
  </si>
  <si>
    <t>I04COM011</t>
  </si>
  <si>
    <t>Interfono de ascensor vía IP.</t>
  </si>
  <si>
    <t>I04LAZ001</t>
  </si>
  <si>
    <t>Lazo inductivo.</t>
  </si>
  <si>
    <t>I04COM207</t>
  </si>
  <si>
    <t>Reconfiguración y pruebas del Sistema Centralizado de Interfonía (SCI).</t>
  </si>
  <si>
    <t>1.5.4.4</t>
  </si>
  <si>
    <t>COM.4</t>
  </si>
  <si>
    <t>SISTEMAS DE CONTROL DE INSTALACIONES</t>
  </si>
  <si>
    <t>I04COM017</t>
  </si>
  <si>
    <t>Integración de ascensor/escalera en Unidad Maestra.</t>
  </si>
  <si>
    <t>I04COM018</t>
  </si>
  <si>
    <t>Integración en UMaestra (TMI) a nivel local.</t>
  </si>
  <si>
    <t>DIKEAA029</t>
  </si>
  <si>
    <t>U.R. en Salidas de Evacuación (Ethernet 2).</t>
  </si>
  <si>
    <t>DIKSEM400</t>
  </si>
  <si>
    <t>Integración UR S.Emergencia en el SCPCi.</t>
  </si>
  <si>
    <t>1.5.4.5</t>
  </si>
  <si>
    <t>COM.5</t>
  </si>
  <si>
    <t>SISTEMA DE TELECONTROL MÓVIL (TCE-M)</t>
  </si>
  <si>
    <t>DIKEDES000</t>
  </si>
  <si>
    <t>Desmontaje y retirada de Sistemas TCE-TCTI</t>
  </si>
  <si>
    <t>DIKWXX053 C</t>
  </si>
  <si>
    <t>Armario de 15 UA Y 30 cm de fondo., para puesto de operador.</t>
  </si>
  <si>
    <t>DIKEBC010 B</t>
  </si>
  <si>
    <t>Sistema de TCE-M.</t>
  </si>
  <si>
    <t>DIKEBC014</t>
  </si>
  <si>
    <t>SW de aplicación TCE-M.</t>
  </si>
  <si>
    <t>DIKEBC080</t>
  </si>
  <si>
    <t>Puesto de Operador TCE-M.</t>
  </si>
  <si>
    <t>DIKEBC050</t>
  </si>
  <si>
    <t>Configuración del Sistema TCE-M.</t>
  </si>
  <si>
    <t>DIKEBB920 a</t>
  </si>
  <si>
    <t>Ingeniería de las instalaciones asociadas a TCE-M.</t>
  </si>
  <si>
    <t>I04COM016</t>
  </si>
  <si>
    <t>Integración en TCE-M de ascensor/escalera a nivel de estación y Puesto de Mando.</t>
  </si>
  <si>
    <t>DIKEBB400</t>
  </si>
  <si>
    <t>Interconexión Sistema de Megafonía de Estación con el TCE-M.</t>
  </si>
  <si>
    <t>DIKEBB405 a</t>
  </si>
  <si>
    <t>Interconexión del TCE-M con Sistema de CCTV local, incluyendo visualización de imágenes.</t>
  </si>
  <si>
    <t>DIKEBB911 a</t>
  </si>
  <si>
    <t>Integración al nivel de Puesto Central con Sistema de CCTV Centralizado., incluyendo visualización de imágenes.</t>
  </si>
  <si>
    <t>1.5.4.6</t>
  </si>
  <si>
    <t>COM.6</t>
  </si>
  <si>
    <t>POZOS DE ASCENSORES</t>
  </si>
  <si>
    <t>DIKEA0001</t>
  </si>
  <si>
    <t>Bomba sumergible con motor de 2,4 kW/400V 50 Hz.</t>
  </si>
  <si>
    <t>DIKEA0003</t>
  </si>
  <si>
    <t>Elementos de medición de nivel.</t>
  </si>
  <si>
    <t>DIKEA0000</t>
  </si>
  <si>
    <t>Cuadro de control y mando.</t>
  </si>
  <si>
    <t>DIKEA0006</t>
  </si>
  <si>
    <t>Integración del nuevo pozo en los Sistemas de Control de Estación.</t>
  </si>
  <si>
    <t>DIKEA0005</t>
  </si>
  <si>
    <t>Documentación del Sistema.</t>
  </si>
  <si>
    <t>1.5.4.7</t>
  </si>
  <si>
    <t>COM.7</t>
  </si>
  <si>
    <t>SISTEMA DE CONTROL DE ACCESOS Y ANTI-INTRUSIÓN</t>
  </si>
  <si>
    <t>1.5.4.7.1</t>
  </si>
  <si>
    <t>M.4.1.</t>
  </si>
  <si>
    <t>Sistema de Control de Acceso.</t>
  </si>
  <si>
    <t>1.5.4.7.2</t>
  </si>
  <si>
    <t>M.4.2.</t>
  </si>
  <si>
    <t>Sistema de Antiintrusión.</t>
  </si>
  <si>
    <t>DIKEDX010</t>
  </si>
  <si>
    <t>Centralita anti-intrusión Galaxy.</t>
  </si>
  <si>
    <t>DIKEDX002</t>
  </si>
  <si>
    <t>Conjunto de accesorios sistema antiintrusión.</t>
  </si>
  <si>
    <t>DIKEDX003</t>
  </si>
  <si>
    <t>Conjunto de protección de METTA.</t>
  </si>
  <si>
    <t>DIKEDX012</t>
  </si>
  <si>
    <t>Módulo expansor RIO/PSU.</t>
  </si>
  <si>
    <t>DIKEDX900</t>
  </si>
  <si>
    <t>DIKEDX950</t>
  </si>
  <si>
    <t>1.5.4.8</t>
  </si>
  <si>
    <t>COM.8</t>
  </si>
  <si>
    <t>SISTEMA DE INFORMACIÓN AL VIAJERO</t>
  </si>
  <si>
    <t>I04COM014</t>
  </si>
  <si>
    <t>Integración Teleindicadores de ascensores en SIV.</t>
  </si>
  <si>
    <t>DIKIAX021 B</t>
  </si>
  <si>
    <t>P.I.V. en zona de andenes y vestíbulos (49") con interfaz IP.</t>
  </si>
  <si>
    <t>DIKIAX060</t>
  </si>
  <si>
    <t>Soportes "Tipo banderín"</t>
  </si>
  <si>
    <t>DIKIAX100</t>
  </si>
  <si>
    <t>Cable para alimentación de 3x2,5</t>
  </si>
  <si>
    <t>I23AAA015</t>
  </si>
  <si>
    <t>Pruebas y puesta en servicio del S. Información al Viajero.</t>
  </si>
  <si>
    <t>I23AAA014</t>
  </si>
  <si>
    <t>Documentación técnica del Sistema de Teleindicadores.</t>
  </si>
  <si>
    <t>1.5.4.9</t>
  </si>
  <si>
    <t>COM.9</t>
  </si>
  <si>
    <t>RED ETHERNET ESTACIÓN</t>
  </si>
  <si>
    <t>I04ACCESO 00</t>
  </si>
  <si>
    <t>Router de acceso Cisco ASR 920-24SZ-M</t>
  </si>
  <si>
    <t>DIPKTRS012</t>
  </si>
  <si>
    <t>Transceptor de 1 Gbps monomodo</t>
  </si>
  <si>
    <t>I04ESTACION 02</t>
  </si>
  <si>
    <t>Cisco Catalyst 9200-24P-E</t>
  </si>
  <si>
    <t>DIPKDCX006</t>
  </si>
  <si>
    <t>Cisco IE-3300-8P2S-E</t>
  </si>
  <si>
    <t>DIPKTRM011</t>
  </si>
  <si>
    <t>Transceptor de 1 Gbps multimodo</t>
  </si>
  <si>
    <t>DCSINSTF06</t>
  </si>
  <si>
    <t>Suministro e Instalación de cable de 12 fibras ópticas multimodo</t>
  </si>
  <si>
    <t>DIKOAC011</t>
  </si>
  <si>
    <t>Adaptadores duplex LC-LC multimodo</t>
  </si>
  <si>
    <t>DIKOAC021</t>
  </si>
  <si>
    <t>"Pigtail" de 2,5 m con conector LC multimodo</t>
  </si>
  <si>
    <t>Suministro e instalación latiguillo uniboot LC-PC a LC-PC OM4 3 m</t>
  </si>
  <si>
    <t>DIKSILMM2</t>
  </si>
  <si>
    <t>Suministro e instalación latiguillo  FC-UPC a LC-UPC OS2 3 m</t>
  </si>
  <si>
    <t>DIKODA050</t>
  </si>
  <si>
    <t>Bandeja organizadora de empalmes y/o terminación de F.O.</t>
  </si>
  <si>
    <t>PRBYMEDFO</t>
  </si>
  <si>
    <t>DOCTECFO</t>
  </si>
  <si>
    <t>1.5.4.10</t>
  </si>
  <si>
    <t>COM.10</t>
  </si>
  <si>
    <t>SUBSISTEMA RADIANTE DE ESTACIÓN</t>
  </si>
  <si>
    <t>I04RAD001VEN</t>
  </si>
  <si>
    <t>Adecuación Sistema de Radiotelefonía (para ampliación de cobertura).</t>
  </si>
  <si>
    <t>DIKRAX200</t>
  </si>
  <si>
    <t>Cable coaxial de 1/2"</t>
  </si>
  <si>
    <t>DIKRAX900</t>
  </si>
  <si>
    <t>Pruebas Subsistema Radio Estación.</t>
  </si>
  <si>
    <t>DIKRAX950</t>
  </si>
  <si>
    <t>Documentación Sistema de Radio de Estaciones.</t>
  </si>
  <si>
    <t>1.5.4.11</t>
  </si>
  <si>
    <t>COM.11</t>
  </si>
  <si>
    <t>RED INALÁMBRICA WIFI</t>
  </si>
  <si>
    <t>I24AAA03VE</t>
  </si>
  <si>
    <t>Instalación de EB suministrada por Metro.</t>
  </si>
  <si>
    <t>Pruebas y puesta en marcha Sistema WIFI.</t>
  </si>
  <si>
    <t>Documentación del Sistema de WIFI.</t>
  </si>
  <si>
    <t>1.5.4.12</t>
  </si>
  <si>
    <t>COM.12</t>
  </si>
  <si>
    <t>SISTEMA DE TELEFONÍA MOVIL (METROCALL)</t>
  </si>
  <si>
    <t>MTCALL01</t>
  </si>
  <si>
    <t>Desmontaje, inst. provisional y reinstalación del Sistema MetroCall</t>
  </si>
  <si>
    <t>MTCALL02</t>
  </si>
  <si>
    <t>Cableado de comunicaciones y alimentación.</t>
  </si>
  <si>
    <t>MTCALL03</t>
  </si>
  <si>
    <t>Pruebas Sistema de Telefonía de Metrocall.</t>
  </si>
  <si>
    <t>MTCALL05</t>
  </si>
  <si>
    <t>Documentación Sistema de Metrocall.</t>
  </si>
  <si>
    <t>1.5.4.13</t>
  </si>
  <si>
    <t>COM.13</t>
  </si>
  <si>
    <t>CUARTOS DE EQUIPOS VEST. ASCENSORES</t>
  </si>
  <si>
    <t>Bandeja perforada aislante libre de halógenos 300x60 mm con tapa y p.p. soportes</t>
  </si>
  <si>
    <t>Suministro e Instalación de Armario de 19" de 42 UA (800x800)</t>
  </si>
  <si>
    <t>SAI3000VA</t>
  </si>
  <si>
    <t>Suministro instalación y puesta en marcha de SAI de 3000VA</t>
  </si>
  <si>
    <t>PDUMON0U</t>
  </si>
  <si>
    <t>Suministro instalación y puesta en marcha de PDU 32A Monofásica 20xC13 + 4xC19</t>
  </si>
  <si>
    <t>1.5.4.14</t>
  </si>
  <si>
    <t>COM.14</t>
  </si>
  <si>
    <t>ADECUACIÓN CUARTO DE EQUIPOS (PCL)</t>
  </si>
  <si>
    <t>I04COM000</t>
  </si>
  <si>
    <t>Protocolo de pruebas de los sistemas de comunicaciones y control de estación con anterioridad al comienzo de los trabajos de des</t>
  </si>
  <si>
    <t>MVRACKSCAE</t>
  </si>
  <si>
    <t>Reubicación/Retirada de armarios de comunicaciones</t>
  </si>
  <si>
    <t>ACOND.03</t>
  </si>
  <si>
    <t>Reinstalación de equipos en nuevos armarios técnicos.</t>
  </si>
  <si>
    <t>I04COM000 FIN</t>
  </si>
  <si>
    <t>Protocolo de pruebas de los sistemas de comunicaciones y control de estación FINALES.</t>
  </si>
  <si>
    <t>AVE.DE</t>
  </si>
  <si>
    <t>DISTRIBUCIÓN DE ENERGÍA</t>
  </si>
  <si>
    <t>AAE.DE.1</t>
  </si>
  <si>
    <t>1.5.5.1.1</t>
  </si>
  <si>
    <t>AAE.DE.1.1</t>
  </si>
  <si>
    <t>I31VDX001ENE</t>
  </si>
  <si>
    <t>Desmontaje de Centro de Transformación completo (transformadores, celdas, cableado, CST. etc.) (Horario nocturno en estación).</t>
  </si>
  <si>
    <t>1.5.5.1.2</t>
  </si>
  <si>
    <t>AAE.DE.1.2</t>
  </si>
  <si>
    <t>CENTROS DE TRANSFORMACIÓN</t>
  </si>
  <si>
    <t>I31VDX030ENE</t>
  </si>
  <si>
    <t>Transporte, descarga de material y acondicionamiento de Centro de Transformación. (Horario nocturno en estación).</t>
  </si>
  <si>
    <t>I31CATX002NE</t>
  </si>
  <si>
    <t>Kit de empalme cable seco tripolar a 3 unipolares 12/20 kV de 50-150 mm2 de sección</t>
  </si>
  <si>
    <t>I31CATX006NE</t>
  </si>
  <si>
    <t>Kit de terminales de interior contráctiles en frío para cable seco 12/20 kV de 25-95 mm2.</t>
  </si>
  <si>
    <t>I31CATX009NE</t>
  </si>
  <si>
    <t>Kit de conectores enchufables celda-trafo 250A sección 25-95 mm², 12/20 kV</t>
  </si>
  <si>
    <t>I31ABB011NE</t>
  </si>
  <si>
    <t>Transformador trifásico seco 15000/400 V. 630 KVA.</t>
  </si>
  <si>
    <t>I31ACA109XNE</t>
  </si>
  <si>
    <t>Conjunto de celdas modulares de Media Tensión 2L+1P (fusibles) motorizadas 110 Vcc, de corte y aislamiento en aire.</t>
  </si>
  <si>
    <t>I31ADB001NE</t>
  </si>
  <si>
    <t>Cerramiento/bastidor metálico protección de transformador.</t>
  </si>
  <si>
    <t>I31CAC003NE</t>
  </si>
  <si>
    <t>Cable de Al. de 1 x 50 mm². RHZ1 (AS) -12/20 KV.</t>
  </si>
  <si>
    <t>I31CAD002NT</t>
  </si>
  <si>
    <t>Cable de Al. de 3 x 50 mm². RHZ1 (AS) -12/20 KV.</t>
  </si>
  <si>
    <t>I31CAC004NE</t>
  </si>
  <si>
    <t>Cable de Al. de 1 x 70 mm². RHZ1 (AS) -12/20 KV.</t>
  </si>
  <si>
    <t>I31CAD003NT</t>
  </si>
  <si>
    <t>Cable de Al. de 3 x 70 mm². RHZ1 (AS) -12/20 KV.</t>
  </si>
  <si>
    <t>I31BCB630X2NE</t>
  </si>
  <si>
    <t>Cuadro de salida de transformador de 630 kVA.</t>
  </si>
  <si>
    <t>I31BCB1XNE</t>
  </si>
  <si>
    <t>Cuadro de protección termica transformadores</t>
  </si>
  <si>
    <t>I31DAX001NE</t>
  </si>
  <si>
    <t>Armario de control para Alta Tensión.</t>
  </si>
  <si>
    <t>I31DAX003NE</t>
  </si>
  <si>
    <t>Personalización del programa estándar y puesta en servicio para armario de control A.T.</t>
  </si>
  <si>
    <t>I31DAX008NE</t>
  </si>
  <si>
    <t>Integración de CT en Despacho de Cargas</t>
  </si>
  <si>
    <t>I31BSC001NE</t>
  </si>
  <si>
    <t>Sistema Rectificador - cargador de baterias 110Vcc para Centro de Transformación</t>
  </si>
  <si>
    <t>I31DBX002XC</t>
  </si>
  <si>
    <t>Licencia de uso del programa de control y programación del PLC</t>
  </si>
  <si>
    <t>I31DAX110NE</t>
  </si>
  <si>
    <t>Cable de red Ethernet FTP cat. 6A, libre de halógenos</t>
  </si>
  <si>
    <t>I31AWR001NE</t>
  </si>
  <si>
    <t>Rótulos serigrafiados y esquema sinóptico en C.T.</t>
  </si>
  <si>
    <t>I31XGCCF600NE</t>
  </si>
  <si>
    <t>Compuerta Cortafuegos motorizada y sensorizada EI120 600x600</t>
  </si>
  <si>
    <t>I31BFX001ENE</t>
  </si>
  <si>
    <t>Equipo de ventilador.</t>
  </si>
  <si>
    <t>I31AEA001NE</t>
  </si>
  <si>
    <t>Equipo de material de seguridad en Centro de Transformación</t>
  </si>
  <si>
    <t>I31BAT111NE</t>
  </si>
  <si>
    <t>Instalación de red de tierras completa en Centro de Transformación</t>
  </si>
  <si>
    <t>I31AEA002NE</t>
  </si>
  <si>
    <t>Terminal telefónico IP</t>
  </si>
  <si>
    <t>I31BFX035NE</t>
  </si>
  <si>
    <t>Suministro e instalación de saquitos PYRO-plex.</t>
  </si>
  <si>
    <t>I31BFX050ENE</t>
  </si>
  <si>
    <t>Suministro e instalación de pasacables para sellado de cables.</t>
  </si>
  <si>
    <t>DIDXLX002NE</t>
  </si>
  <si>
    <t>Desconexión/conexión de las celdas de media tensión en CT's</t>
  </si>
  <si>
    <t>I30TAE002XNE</t>
  </si>
  <si>
    <t>Ensayos previos a puesta en servicio de los cables de A.T. de 12/20 kV por empresa homologada</t>
  </si>
  <si>
    <t>I30TAE003XNE</t>
  </si>
  <si>
    <t>Sistema de monitorización continua de descargas parciales para 4 cables MT</t>
  </si>
  <si>
    <t>1.5.5.1.3</t>
  </si>
  <si>
    <t>AAE.DE.1.3</t>
  </si>
  <si>
    <t>CUARTO DE BAJA TENSIÓN</t>
  </si>
  <si>
    <t>I31BBB0630XAENE</t>
  </si>
  <si>
    <t>Cuadro general de B.T. (TRAFO 630 KVA)</t>
  </si>
  <si>
    <t>I31DBX001NE</t>
  </si>
  <si>
    <t>Armario de control para Baja Tensión y módulos de entradas/salidas en CGBT.</t>
  </si>
  <si>
    <t>I31DBX0030NE</t>
  </si>
  <si>
    <t>Personalización del programa estándar y puesta en servicio para armario de control B.T.</t>
  </si>
  <si>
    <t>I31DBX003NE</t>
  </si>
  <si>
    <t>Integración de CGBT en COMMIT</t>
  </si>
  <si>
    <t>DIDOTX025NE</t>
  </si>
  <si>
    <t>Modificación del sistema de Telecontrol Centralizado de Estación</t>
  </si>
  <si>
    <t>I31BBB22EMEDNE</t>
  </si>
  <si>
    <t>Monitorización de parámetros eléctricos en el CGBT</t>
  </si>
  <si>
    <t>I31BDX0021NE</t>
  </si>
  <si>
    <t>Programación e integración de parámetros energía</t>
  </si>
  <si>
    <t>I31AWR002NE</t>
  </si>
  <si>
    <t>Rótulos serigrafiados y esquema sinóptico en BT</t>
  </si>
  <si>
    <t>I31BAT106NE</t>
  </si>
  <si>
    <t>Red de toma de tierra mediante conductor de cobre desnudo</t>
  </si>
  <si>
    <t>I31AEA005NE</t>
  </si>
  <si>
    <t>Escalera aislante con soporte de las marcas, modelos y especificaciones según Pliego de Condiciones.</t>
  </si>
  <si>
    <t>1.5.5.1.4</t>
  </si>
  <si>
    <t>AAE.DE.1.4</t>
  </si>
  <si>
    <t>I31BDA020SEX3NE</t>
  </si>
  <si>
    <t>Cuadro secundario SE con presurización</t>
  </si>
  <si>
    <t>131ILE007NE</t>
  </si>
  <si>
    <t>Luminaria de emergencia LED 300 lm, 1h, NP, estanca, autotest</t>
  </si>
  <si>
    <t>I31EST041NE</t>
  </si>
  <si>
    <t>Luminaria estanca LED. 15-50W 4000K.</t>
  </si>
  <si>
    <t>I31NWS080NE</t>
  </si>
  <si>
    <t>Base de enchufe schuko instalación superificial</t>
  </si>
  <si>
    <t>I31NWP010NE</t>
  </si>
  <si>
    <t>Punto de luz sencillo instalación superficial</t>
  </si>
  <si>
    <t>I31NWP051NE</t>
  </si>
  <si>
    <t>Detector de movimiento instalación superficial</t>
  </si>
  <si>
    <t>1.5.5.1.5</t>
  </si>
  <si>
    <t>AAE.DE.1.5</t>
  </si>
  <si>
    <t>I31CBG003NE</t>
  </si>
  <si>
    <t>Cable Cu. de 3 G 4 mm². RZ1-K (AS)-0.6/1 KV.</t>
  </si>
  <si>
    <t>I31CBS516NE</t>
  </si>
  <si>
    <t>Cable resistente al fuego de Cu. de 5 G 16 mm². SZ1-K (AS+)-0.6/1 KV.</t>
  </si>
  <si>
    <t>I31CBS525NE</t>
  </si>
  <si>
    <t>Cable resistente al fuego de Cu. de 5 G 25 mm². SZ1-K (AS+)-0.6/1 KV.</t>
  </si>
  <si>
    <t>I31CBS095NE</t>
  </si>
  <si>
    <t>Cable resistente al fuego de Cu. de 1 x 95 mm². SZ1-K (AS+)-0.6/1 KV.</t>
  </si>
  <si>
    <t>1.5.5.1.6</t>
  </si>
  <si>
    <t>AAE.DE.1.6</t>
  </si>
  <si>
    <t>I31ZKA001NE</t>
  </si>
  <si>
    <t>Bandeja perforada aislante libre de halógenos 100x60 mm con tapa y p.p. soportes</t>
  </si>
  <si>
    <t>I310762NE</t>
  </si>
  <si>
    <t>Tubo corrugado M25 libre de halogenos</t>
  </si>
  <si>
    <t>DIDKTA004X0NE</t>
  </si>
  <si>
    <t>Tubo rígido M20 libre de halogenos</t>
  </si>
  <si>
    <t>I310766NE</t>
  </si>
  <si>
    <t>Tubo corrugado doble capa M63 libre de halogenos</t>
  </si>
  <si>
    <t>1.5.5.1.7</t>
  </si>
  <si>
    <t>AAE.DE.1.7</t>
  </si>
  <si>
    <t>ACOMETIDA SOCORRO</t>
  </si>
  <si>
    <t>I31FSX061X</t>
  </si>
  <si>
    <t>Trabajos y tasas de compañía suministradora para ejecución de nueva acometida eléctrica de Baja Tensión</t>
  </si>
  <si>
    <t>I31FSX100NE</t>
  </si>
  <si>
    <t>Actuaciones nueva acometida de SOS</t>
  </si>
  <si>
    <t>I31FSX062XNE</t>
  </si>
  <si>
    <t>Desmontaje de CGP existente</t>
  </si>
  <si>
    <t>I31FSX051XNE</t>
  </si>
  <si>
    <t>Suministro e instalación de nueva CGPM trifásica de medida indirecta</t>
  </si>
  <si>
    <t>I31FSX080NE</t>
  </si>
  <si>
    <t>Cuadro SOS</t>
  </si>
  <si>
    <t>AAE.DE.2</t>
  </si>
  <si>
    <t>I31VMX004.S</t>
  </si>
  <si>
    <t>Legalización de las instalaciones BT acometida de socorro.</t>
  </si>
  <si>
    <t>I31VM003</t>
  </si>
  <si>
    <t>Legalización y tramitación para puesta en servicio de Centro de Transformación</t>
  </si>
  <si>
    <t>I31VM002</t>
  </si>
  <si>
    <t>Legalización y tramitación para puesta en servicio de las instalaciones eléctricas de Baja Tensión en forma de Proyecto</t>
  </si>
  <si>
    <t>I31VXX001X</t>
  </si>
  <si>
    <t>AVE.VM</t>
  </si>
  <si>
    <t>I02VV012</t>
  </si>
  <si>
    <t>Extractor helicocentrífugo "in-line", de bajo nivel sonoro, con motor EC, de 700 m3/h-140 Pa-90 W</t>
  </si>
  <si>
    <t>I02MDC321</t>
  </si>
  <si>
    <t>Conducto rectangular fabricado en chapa de ac.galv.; e=0,8 mm, de 300x200 mm</t>
  </si>
  <si>
    <t>I02MDR0123</t>
  </si>
  <si>
    <t>Rejilla de retorno de aire, de 500x300 mm, con compuerta de regulación</t>
  </si>
  <si>
    <t>I02CCF04</t>
  </si>
  <si>
    <t>Compuerta cortafuegos rectangular EIS-120, de 300x200 mm, con servomotor eléctrico, con contactos de inicio y final de carrera</t>
  </si>
  <si>
    <t>I02MDC005</t>
  </si>
  <si>
    <t>Compuerta antirretorno/sobrepresión rectangular de 300 x 200 mm</t>
  </si>
  <si>
    <t>I02MDR0132</t>
  </si>
  <si>
    <t>Rejilla de toma/expulsion de aire, con lamas horizontales inclinadas a 45º, de 750x400 mm, con malla de protección antipájaros</t>
  </si>
  <si>
    <t>I02EG002</t>
  </si>
  <si>
    <t>Cuadro eléctrico secundario de mando y protección, con protecciones automáticas necesarias</t>
  </si>
  <si>
    <t>I02ECE002</t>
  </si>
  <si>
    <t>Canalización y cableado eléctrico de alimentación (fuerza) realizado en Cu. de 2 x 2,5 mm2+T, tipo RZ1-K(AS)- 0,6/1 kV</t>
  </si>
  <si>
    <t>I02CS011</t>
  </si>
  <si>
    <t>Sonda de Tª ambiente, enchufable, para control de temperatura</t>
  </si>
  <si>
    <t>I02MDR227</t>
  </si>
  <si>
    <t>Rejilla de paso de aire, de 700x400 mm, para montaje empotrado en puerta</t>
  </si>
  <si>
    <t>I02CC29</t>
  </si>
  <si>
    <t>Interruptor programador digital horario-semanal para control automático de extractor de renovación de aire</t>
  </si>
  <si>
    <t>EVEAAC</t>
  </si>
  <si>
    <t>AUSCULTACIÓN Y CONTROL</t>
  </si>
  <si>
    <t>EVEAACIN</t>
  </si>
  <si>
    <t>ELEMENTOS DE INSTRUMENTACIÓN</t>
  </si>
  <si>
    <t>AUSEL0110</t>
  </si>
  <si>
    <t>HITOS DE NIVELACIÓN. (NOCTURNO)</t>
  </si>
  <si>
    <t>AUSEL0120</t>
  </si>
  <si>
    <t>REGLETAS DE NIVELACIÓN EN FACHADAS TIPO DIÁBOLO</t>
  </si>
  <si>
    <t>AUSEL0130</t>
  </si>
  <si>
    <t>MOVILIZACIÓN DE EQUIPO DE PERFORACIÓN EN SUPERFICIE</t>
  </si>
  <si>
    <t>AUSEL0140</t>
  </si>
  <si>
    <t>EMPLAZAMIENTO DE EQUIPO DE PERFORACIÓN</t>
  </si>
  <si>
    <t>AUSEL0150</t>
  </si>
  <si>
    <t>PERFORACIÓN DESDE SUPERFICIE</t>
  </si>
  <si>
    <t>AUSEL0160</t>
  </si>
  <si>
    <t>BASES PROFUNDAS PARA NIVELACIÓN</t>
  </si>
  <si>
    <t>AUSEL0180</t>
  </si>
  <si>
    <t>INSTALACIÓN DE UN INCLINÓMETRO EN PANTALLA O PILOTE</t>
  </si>
  <si>
    <t>AUSEL0190</t>
  </si>
  <si>
    <t>ARQUETA ESPECIAL REFORZADA PARA PROTECCIÓN DE EQUIPOS DE INSTRUM</t>
  </si>
  <si>
    <t>EVEAACSE</t>
  </si>
  <si>
    <t>EQUIPOS DE LECTURA Y SEGUIMIENTO</t>
  </si>
  <si>
    <t>EQLEC10</t>
  </si>
  <si>
    <t>JORNADA DE EQUIPO DE INSTRUMENTACIÓN</t>
  </si>
  <si>
    <t>EQLEC10_INS</t>
  </si>
  <si>
    <t>JORNADA DE EQUIPO DE TOPOGRAFÍA DIURNO</t>
  </si>
  <si>
    <t>EQLEC10N</t>
  </si>
  <si>
    <t>JORNADA DE EQUIPO DE TOPOGRAFÍA NOCTURNO</t>
  </si>
  <si>
    <t>TECAUSC</t>
  </si>
  <si>
    <t>JORNADA DE TÉCNICO DE AUSCULTACIÓN</t>
  </si>
  <si>
    <t>EVEAUB</t>
  </si>
  <si>
    <t>URBANIZACIÓN</t>
  </si>
  <si>
    <t>U01AUM070</t>
  </si>
  <si>
    <t>RETIRADA BARANDILLA URBANA H&lt;1,20 M</t>
  </si>
  <si>
    <t>EOB0450</t>
  </si>
  <si>
    <t>TRASLADO Y DESMONTAJE DE PAPELERA EN SUPERFICIE</t>
  </si>
  <si>
    <t>EOB0479BEG</t>
  </si>
  <si>
    <t>TRASLADO Y DESMONTAJE DE BOLARDO METÁLICO</t>
  </si>
  <si>
    <t>MCM1U00U010-desm</t>
  </si>
  <si>
    <t>DESMONTAJE BANCO MADERA/METAL L&lt;2,50 M.</t>
  </si>
  <si>
    <t>DTM030</t>
  </si>
  <si>
    <t>DESMONTAJE DE SEÑAL VERTICAL</t>
  </si>
  <si>
    <t>MmU01A010</t>
  </si>
  <si>
    <t>LEVANTADO DE BORDILLO</t>
  </si>
  <si>
    <t>EL0200</t>
  </si>
  <si>
    <t>DEMOLICION DE ACERA</t>
  </si>
  <si>
    <t>EL0370</t>
  </si>
  <si>
    <t>DEMOLICION DE FIRME CON BASE DE HORMIGON</t>
  </si>
  <si>
    <t>ADL010-ARB</t>
  </si>
  <si>
    <t>RETIRADA DE ARBUSTOS Y TIERRA VEGETAL</t>
  </si>
  <si>
    <t>U13EP170</t>
  </si>
  <si>
    <t>PROTECCIÓN TRONCO ÁRBOL OBRA CON TABLAS</t>
  </si>
  <si>
    <t>m21U01T060</t>
  </si>
  <si>
    <t>TRASLADO DE JUEGOS INFANTILES EXISTENTES</t>
  </si>
  <si>
    <t>EOB0350.1</t>
  </si>
  <si>
    <t>TRASLADO CONTENEDORES DE BASURA</t>
  </si>
  <si>
    <t>EOB0140</t>
  </si>
  <si>
    <t>REPOSICION BORDILLO HORM.</t>
  </si>
  <si>
    <t>MPA020</t>
  </si>
  <si>
    <t>PAVIMENTO DE ADOQUINES DE HORMIGÓN</t>
  </si>
  <si>
    <t>01.09APFEEYbc</t>
  </si>
  <si>
    <t>PARTIDA ALZADA REPOSICIÓN ARBUSTOS</t>
  </si>
  <si>
    <t>EOB0170beg</t>
  </si>
  <si>
    <t>EJECUCIÓN DE FIRME DE CALZADA, INCLUSO SEÑALIZACIÓN</t>
  </si>
  <si>
    <t>mU16M015</t>
  </si>
  <si>
    <t>VALLA SOL ALTA MU-46A</t>
  </si>
  <si>
    <t>mU06CH065</t>
  </si>
  <si>
    <t>LOSETA HIDR. BOTONES COLOR 40X40 CM</t>
  </si>
  <si>
    <t>mU06CH100</t>
  </si>
  <si>
    <t>LOSETA HIDR. TÁCTIL DE ACANALADURA EN COLOR 40X40 CM</t>
  </si>
  <si>
    <t>EOB0180</t>
  </si>
  <si>
    <t>REPOSICIÓN DE FIRME EN ACERAS CON BALDOSAS DE CEMENTO</t>
  </si>
  <si>
    <t>EOB0330</t>
  </si>
  <si>
    <t>SUMINISTRO Y COLOCACION DE BOLARDO DE HIERRO FUNDIDO</t>
  </si>
  <si>
    <t>EOB0100</t>
  </si>
  <si>
    <t>MONTAJE DE BÁCULOS, COLUMNAS Y LUMINARIAS DE ALUMBRADO PÚBLICO</t>
  </si>
  <si>
    <t>EVEAMR</t>
  </si>
  <si>
    <t>MEDIO AMBIENTE Y GESTIÓN RESIDUOS</t>
  </si>
  <si>
    <t>EVEAGM</t>
  </si>
  <si>
    <t>GESTIÓN MEDIOAMBIENTAL</t>
  </si>
  <si>
    <t>mU14L180</t>
  </si>
  <si>
    <t>TRASPLANTE DE ARBOL CUALQUIER ESPECIE, FUERA DE OBRA</t>
  </si>
  <si>
    <t>mU14N030</t>
  </si>
  <si>
    <t>TRA.Y PLA. ÁRBOL DE VIVERO MUNICIPAL, EJEMP.</t>
  </si>
  <si>
    <t>EVEAGR</t>
  </si>
  <si>
    <t>GESTIÓN DE RESIDUOS</t>
  </si>
  <si>
    <t>U20CO030</t>
  </si>
  <si>
    <t>ALQUILER CONTENEDOR RCD 16m3</t>
  </si>
  <si>
    <t>U20CVC040</t>
  </si>
  <si>
    <t>ALQUILER CONTENEDOR PLÁSTICOS 16m3.</t>
  </si>
  <si>
    <t>U20CVC010</t>
  </si>
  <si>
    <t>ALQUILER CONTENEDOR CHATARRA 16m3.</t>
  </si>
  <si>
    <t>U20CVC100</t>
  </si>
  <si>
    <t>ALQUILER CONTENEDOR MADERA 16m3.</t>
  </si>
  <si>
    <t>U20TCAPL9L</t>
  </si>
  <si>
    <t>CARGA/TRAN.PLANTA RCD&lt;50KM. MAQ/CAM. ESC.LIMPIO</t>
  </si>
  <si>
    <t>U20CT245_2</t>
  </si>
  <si>
    <t>CARGA/TRAN.PLANTA RCD&lt;50KM. MAQ/CAM. FIBROCEMENTO</t>
  </si>
  <si>
    <t>0000421</t>
  </si>
  <si>
    <t>CÁNON DE VERTIDO DE ELEMENTOS CON FIBROCEMENTO</t>
  </si>
  <si>
    <t>EVEASS</t>
  </si>
  <si>
    <t>SEGURIDAD Y SALUD</t>
  </si>
  <si>
    <t>ESSEVEA</t>
  </si>
  <si>
    <t>ACCEVEA</t>
  </si>
  <si>
    <t>MEDIDAS DE ACCESIBILIDAD</t>
  </si>
  <si>
    <t>EGA</t>
  </si>
  <si>
    <t>EGA0060</t>
  </si>
  <si>
    <t>RECRECIDO DE MORTERO RÁPIDO HASTA 10 CM DE ESPESOR. (NOCTURNO)</t>
  </si>
  <si>
    <t>EGA0160</t>
  </si>
  <si>
    <t>SUMINISTRO E INSTALACIÓN DE PAVIMENTO TACTOVISUAL CERÁMICO ABOTONADO Y ACANALADO. (NOCTURNO)</t>
  </si>
  <si>
    <t>EGA0165</t>
  </si>
  <si>
    <t>SUMINISTRO E INSTALACIÓN DE PAVIMENTO TACTOVISUAL CERÁMICO ACANALADO AMARILLO. (NOCTURNO)</t>
  </si>
  <si>
    <t>EGA0167</t>
  </si>
  <si>
    <t>SUMINISTRO E INSTALACIÓN DE PAVIMENTO TACTOVISUAL ANTIDESLIZANTE CERÁMICO ACANALADO AMARILLO. (NOCTURNO)</t>
  </si>
  <si>
    <t>EGA0162</t>
  </si>
  <si>
    <t>SUMINISTRO E INSTALACIÓN DE PAVIMENTO TACTOVISUAL ANTIDESLIZANTE CERÁMICO ABOTONADO Y ACANALADO. (NOCTURNO)</t>
  </si>
  <si>
    <t>EGC</t>
  </si>
  <si>
    <t>DEMOLICIONES Y DESMONTAJES</t>
  </si>
  <si>
    <t>EGC0340</t>
  </si>
  <si>
    <t>RETIRADA PAVIMENTO FLEXIBLE. (NOCTURNO)</t>
  </si>
  <si>
    <t>EGC0420</t>
  </si>
  <si>
    <t>REUBICACIÓN DE INTERFONO EN ALTURA. (NOCTURNO)</t>
  </si>
  <si>
    <t>EGC0100</t>
  </si>
  <si>
    <t>RETIRADA DE BARANDILLA. (NOCTURNO)</t>
  </si>
  <si>
    <t>EGC0180</t>
  </si>
  <si>
    <t>RETIRADA DE PASAMANOS. (NOCTURNO)</t>
  </si>
  <si>
    <t>EGC0440</t>
  </si>
  <si>
    <t>REUBICACIÓN DE INTERFONO EN NUEVA UBICACIÓN. (NOCTURNO)</t>
  </si>
  <si>
    <t>EGC0020</t>
  </si>
  <si>
    <t>CORTE DE PAVIMENTO DE TERRAZO O BALDOSA CON RADIAL. (NOCTURNO)</t>
  </si>
  <si>
    <t>EGC0040</t>
  </si>
  <si>
    <t>DEMOLICIÓN DE SOLADO DE PAVIMENTO HASTA 10 CM DE ESPESOR. (NOCTURNO)</t>
  </si>
  <si>
    <t>EGC0060</t>
  </si>
  <si>
    <t>FRESADO DE PELDAÑO. (NOCTURNO)</t>
  </si>
  <si>
    <t>EGC0300</t>
  </si>
  <si>
    <t>RETIRADA DE TIRA ANTIDESLIZANTE. (NOCTURNO)</t>
  </si>
  <si>
    <t>EGC0400</t>
  </si>
  <si>
    <t>RETIRADA TIRA FOTOLUMINISCENTE DE BORDE DE ANDÉN. (NOCTURNO)</t>
  </si>
  <si>
    <t>EGE</t>
  </si>
  <si>
    <t>MEDIDAS TECNOLÓGICAS DE AYUDA AL VIAJERO</t>
  </si>
  <si>
    <t>EGE0005</t>
  </si>
  <si>
    <t>INTEGRACION DE BUCLE MAGNETICO EN INTERFONO DE PUBLICO VIA IP</t>
  </si>
  <si>
    <t>EGE0080</t>
  </si>
  <si>
    <t>INSTALACIÓN DE TIRA ANTIDESLIZANTE PARA PELDAÑO DE 25 MM. (NOCTURNO)</t>
  </si>
  <si>
    <t>EGG</t>
  </si>
  <si>
    <t>EGG0560</t>
  </si>
  <si>
    <t>SUMINISTRO E INSTALACIÓN DE SEÑALIZACIÓN PULSADOR ACCESIBLE EN VINILO. (NOCTURNO)</t>
  </si>
  <si>
    <t>EGG0520</t>
  </si>
  <si>
    <t>SUMINISTRO E INSTALACIÓN DE SEÑALIZACIÓN PUERTA ACCESIBLE: VINILO PULSAR PARA ABRIR. (NOCTURNO)</t>
  </si>
  <si>
    <t>EGG0500</t>
  </si>
  <si>
    <t>SUMINISTRO E INSTALACIÓN DE SEÑALIZACIÓN PUERTA ACCESIBLE: VINILO INFERIOR TROQUELADO. (NOCTURNO)</t>
  </si>
  <si>
    <t>EGG0470</t>
  </si>
  <si>
    <t>SUMINISTRO E INSTALACIÓN DE SEÑALIZACIÓN PUERTA ACCESIBLE: VINILO DE PUERTA AP. FACIL. (NOCTURNO)</t>
  </si>
  <si>
    <t>EGG0460</t>
  </si>
  <si>
    <t>SUMINISTRO E INSTALACIÓN DE SEÑALIZACIÓN PUERTA ACCESIBLE. VINILO DE ENTRADA/SALIDA. (NOCTURNO)</t>
  </si>
  <si>
    <t>EGG0380</t>
  </si>
  <si>
    <t>SUMINISTRO E INSTALACIÓN DE ETIQUETA BRAILLE. (NOCTURNO)</t>
  </si>
  <si>
    <t>EGG0400</t>
  </si>
  <si>
    <t>SUMINISTRO E INSTALACIÓN DE SEÑALIZACIÓN DE INTERFONO. (NOCTURNO)</t>
  </si>
  <si>
    <t>EGG0420</t>
  </si>
  <si>
    <t>SUMINISTRO E INSTALACIÓN DE SEÑALIZACIÓN PANEL APOYO ISQUIÁTICO. (NOCTURNO)</t>
  </si>
  <si>
    <t>EGG0440</t>
  </si>
  <si>
    <t>SUMINISTRO E INSTALACIÓN DE SEÑALIZACIÓN PANEL ZONA DE SEGURIDAD. (NOCTURNO)</t>
  </si>
  <si>
    <t>EGG0565</t>
  </si>
  <si>
    <t>SUMINISTRO E INSTALACIÓN DE SEÑALIZACIÓN LAZO DE INDUCCION EN VINILO. (NOCTURNO)</t>
  </si>
  <si>
    <t>EGG0640</t>
  </si>
  <si>
    <t>SUMINISTRO E INSTALACIÓN DE TIRA FOTOLUMINISCENTE PARA BORDE DE ANDÉN. (NOCTURNO)</t>
  </si>
  <si>
    <t>EGB</t>
  </si>
  <si>
    <t>CERRAJERÍA</t>
  </si>
  <si>
    <t>EGB0485</t>
  </si>
  <si>
    <t>SUMINISTRO E INSTALACIÓN DE PASAMANOS DOBLE EN ACERO PARA ENREJADO ORNAMENTAL. (NOCTURNO)</t>
  </si>
  <si>
    <t>EGB0380</t>
  </si>
  <si>
    <t>SUMINISTRO E INSTALACIÓN DE BARANDILLA CON PASAMANOS DOBLE. (NOCTURNO)</t>
  </si>
  <si>
    <t>EGB0540</t>
  </si>
  <si>
    <t>SUMINISTRO E INSTALACIÓN DE PUNTO DE GIRO PARA PUERTA MAMPARA. (NOCTURNO)</t>
  </si>
  <si>
    <t>EGB0320</t>
  </si>
  <si>
    <t>SUMINISTRO E INSTALACIÓN DE APOYO ISQUIÁTICO SIMPLE. (NOCTURNO)</t>
  </si>
  <si>
    <t>EGB0520</t>
  </si>
  <si>
    <t>SUMINISTRO E INSTALACIÓN DE PULSADOR ACCESIBLE PARA AUTOMATISMO. (NOCTURNO)</t>
  </si>
  <si>
    <t>EGB0420</t>
  </si>
  <si>
    <t>SUMINISTRO E INSTALACIÓN DE BRAZO DE AUTOMATISMO PARA PUERTA MAMPARA. (NOCTURNO)</t>
  </si>
  <si>
    <t>EGB0440</t>
  </si>
  <si>
    <t>SUMINISTRO E INSTALACIÓN DE GUÍA DE AUTOMATISMO PARA PUERTA MAMPARA. (NOCTURNO)</t>
  </si>
  <si>
    <t>EGB0340</t>
  </si>
  <si>
    <t>SUMINISTRO E INSTALACIÓN DE AUTOMATISMO PARA PUERTA MAMPARA. (NOCTURNO)</t>
  </si>
  <si>
    <t>EGB0560</t>
  </si>
  <si>
    <t>SUMINISTRO E INSTALACIÓN DE TACO DE NYLON DE AUTOMATISMO PARA PUERTA MAMPARA. (NOCTURNO)</t>
  </si>
  <si>
    <t>EGB0260</t>
  </si>
  <si>
    <t>SUMINISTRO E INSTALACIÓN DE APOYO ISQUIÁTICO DOBLE. (NOCTURNO)</t>
  </si>
  <si>
    <t>EGD</t>
  </si>
  <si>
    <t>ELECTRICIDAD</t>
  </si>
  <si>
    <t>EGD0026</t>
  </si>
  <si>
    <t>SUMINISTRO E INSTALACIÓN DE CABLE TELEFONICO 3X2X0.64 MM. (NOCTURNO)</t>
  </si>
  <si>
    <t>EGF</t>
  </si>
  <si>
    <t>MEDIOS AUXILIARES</t>
  </si>
  <si>
    <t>EGF0020</t>
  </si>
  <si>
    <t>COLOCACIÓN Y RETIRADA DE CHAPA ESTRIADA. (NOCTURNO)</t>
  </si>
  <si>
    <t>EGF0040</t>
  </si>
  <si>
    <t>SUMINISTRO DE CHAPA ESTRIADA 2,5 MM. (NOCTURNO)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</si>
</sst>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"/>
  </numFmts>
  <fonts count="7" x14ac:knownFonts="1">
    <font>
      <sz val="11"/>
      <color theme="1"/>
      <name val="Aptos Narrow"/>
      <family val="2"/>
      <scheme val="minor"/>
    </font>
    <font>
      <i/>
      <sz val="11"/>
      <color theme="1"/>
      <name val="Aptos Narrow"/>
      <family val="2"/>
      <scheme val="minor"/>
    </font>
    <font>
      <sz val="11"/>
      <color theme="1"/>
      <name val="Calibri"/>
      <family val="2"/>
    </font>
    <font>
      <b/>
      <i/>
      <u/>
      <sz val="11"/>
      <color theme="1"/>
      <name val="Calibri"/>
      <family val="2"/>
    </font>
    <font>
      <b/>
      <i/>
      <sz val="11"/>
      <color theme="1"/>
      <name val="Calibri"/>
      <family val="2"/>
    </font>
    <font>
      <i/>
      <sz val="11"/>
      <color theme="1"/>
      <name val="Calibri"/>
      <family val="2"/>
    </font>
    <font>
      <sz val="8"/>
      <name val="Aptos Narrow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0" borderId="0" xfId="0" applyFont="1"/>
    <xf numFmtId="164" fontId="1" fillId="5" borderId="0" xfId="0" applyNumberFormat="1" applyFont="1" applyFill="1" applyProtection="1">
      <protection locked="0"/>
    </xf>
    <xf numFmtId="4" fontId="1" fillId="4" borderId="0" xfId="0" applyNumberFormat="1" applyFont="1" applyFill="1"/>
    <xf numFmtId="0" fontId="2" fillId="0" borderId="0" xfId="0" applyFont="1"/>
    <xf numFmtId="0" fontId="3" fillId="2" borderId="0" xfId="0" applyFont="1" applyFill="1" applyAlignment="1">
      <alignment horizontal="left" vertical="top"/>
    </xf>
    <xf numFmtId="4" fontId="2" fillId="0" borderId="0" xfId="0" applyNumberFormat="1" applyFont="1"/>
    <xf numFmtId="164" fontId="2" fillId="0" borderId="0" xfId="0" applyNumberFormat="1" applyFont="1"/>
    <xf numFmtId="49" fontId="4" fillId="3" borderId="1" xfId="0" applyNumberFormat="1" applyFont="1" applyFill="1" applyBorder="1"/>
    <xf numFmtId="3" fontId="5" fillId="0" borderId="2" xfId="0" applyNumberFormat="1" applyFont="1" applyBorder="1"/>
    <xf numFmtId="4" fontId="5" fillId="4" borderId="2" xfId="0" applyNumberFormat="1" applyFont="1" applyFill="1" applyBorder="1"/>
    <xf numFmtId="49" fontId="4" fillId="3" borderId="3" xfId="0" applyNumberFormat="1" applyFont="1" applyFill="1" applyBorder="1"/>
    <xf numFmtId="10" fontId="5" fillId="0" borderId="6" xfId="0" quotePrefix="1" applyNumberFormat="1" applyFont="1" applyBorder="1"/>
    <xf numFmtId="49" fontId="5" fillId="3" borderId="7" xfId="0" applyNumberFormat="1" applyFont="1" applyFill="1" applyBorder="1"/>
    <xf numFmtId="4" fontId="5" fillId="4" borderId="7" xfId="0" applyNumberFormat="1" applyFont="1" applyFill="1" applyBorder="1"/>
    <xf numFmtId="4" fontId="4" fillId="3" borderId="3" xfId="0" applyNumberFormat="1" applyFont="1" applyFill="1" applyBorder="1"/>
    <xf numFmtId="49" fontId="4" fillId="3" borderId="8" xfId="0" applyNumberFormat="1" applyFont="1" applyFill="1" applyBorder="1"/>
    <xf numFmtId="9" fontId="5" fillId="0" borderId="6" xfId="0" quotePrefix="1" applyNumberFormat="1" applyFont="1" applyBorder="1"/>
    <xf numFmtId="4" fontId="4" fillId="3" borderId="8" xfId="0" applyNumberFormat="1" applyFont="1" applyFill="1" applyBorder="1"/>
    <xf numFmtId="9" fontId="5" fillId="4" borderId="6" xfId="0" quotePrefix="1" applyNumberFormat="1" applyFont="1" applyFill="1" applyBorder="1"/>
    <xf numFmtId="4" fontId="4" fillId="4" borderId="7" xfId="0" applyNumberFormat="1" applyFont="1" applyFill="1" applyBorder="1"/>
    <xf numFmtId="49" fontId="2" fillId="0" borderId="0" xfId="0" applyNumberFormat="1" applyFont="1"/>
    <xf numFmtId="0" fontId="3" fillId="2" borderId="0" xfId="0" applyFont="1" applyFill="1"/>
    <xf numFmtId="4" fontId="3" fillId="2" borderId="0" xfId="0" applyNumberFormat="1" applyFont="1" applyFill="1"/>
    <xf numFmtId="4" fontId="2" fillId="3" borderId="0" xfId="0" applyNumberFormat="1" applyFont="1" applyFill="1"/>
    <xf numFmtId="4" fontId="5" fillId="3" borderId="0" xfId="0" applyNumberFormat="1" applyFont="1" applyFill="1"/>
    <xf numFmtId="4" fontId="5" fillId="0" borderId="0" xfId="0" applyNumberFormat="1" applyFont="1"/>
    <xf numFmtId="10" fontId="5" fillId="5" borderId="6" xfId="0" quotePrefix="1" applyNumberFormat="1" applyFont="1" applyFill="1" applyBorder="1" applyProtection="1">
      <protection locked="0"/>
    </xf>
    <xf numFmtId="2" fontId="1" fillId="0" borderId="0" xfId="0" applyNumberFormat="1" applyFont="1"/>
    <xf numFmtId="4" fontId="1" fillId="5" borderId="0" xfId="0" applyNumberFormat="1" applyFont="1" applyFill="1" applyProtection="1">
      <protection locked="0"/>
    </xf>
    <xf numFmtId="0" fontId="3" fillId="2" borderId="3" xfId="0" applyFont="1" applyFill="1" applyBorder="1" applyAlignment="1">
      <alignment horizontal="center" vertical="top"/>
    </xf>
    <xf numFmtId="0" fontId="3" fillId="2" borderId="5" xfId="0" applyFont="1" applyFill="1" applyBorder="1" applyAlignment="1">
      <alignment horizontal="center" vertical="top"/>
    </xf>
    <xf numFmtId="49" fontId="4" fillId="3" borderId="3" xfId="0" applyNumberFormat="1" applyFont="1" applyFill="1" applyBorder="1" applyAlignment="1">
      <alignment horizontal="left" wrapText="1"/>
    </xf>
    <xf numFmtId="49" fontId="4" fillId="3" borderId="4" xfId="0" applyNumberFormat="1" applyFont="1" applyFill="1" applyBorder="1" applyAlignment="1">
      <alignment horizontal="left" wrapText="1"/>
    </xf>
    <xf numFmtId="49" fontId="4" fillId="3" borderId="5" xfId="0" applyNumberFormat="1" applyFont="1" applyFill="1" applyBorder="1" applyAlignment="1">
      <alignment horizontal="left" wrapText="1"/>
    </xf>
    <xf numFmtId="49" fontId="4" fillId="3" borderId="3" xfId="0" applyNumberFormat="1" applyFont="1" applyFill="1" applyBorder="1" applyAlignment="1">
      <alignment horizontal="left"/>
    </xf>
    <xf numFmtId="49" fontId="4" fillId="3" borderId="4" xfId="0" applyNumberFormat="1" applyFont="1" applyFill="1" applyBorder="1" applyAlignment="1">
      <alignment horizontal="left"/>
    </xf>
    <xf numFmtId="49" fontId="4" fillId="3" borderId="5" xfId="0" applyNumberFormat="1" applyFont="1" applyFill="1" applyBorder="1" applyAlignment="1">
      <alignment horizontal="left"/>
    </xf>
    <xf numFmtId="49" fontId="3" fillId="3" borderId="3" xfId="0" applyNumberFormat="1" applyFont="1" applyFill="1" applyBorder="1" applyAlignment="1">
      <alignment horizontal="left"/>
    </xf>
    <xf numFmtId="49" fontId="3" fillId="3" borderId="4" xfId="0" applyNumberFormat="1" applyFont="1" applyFill="1" applyBorder="1" applyAlignment="1">
      <alignment horizontal="left"/>
    </xf>
    <xf numFmtId="49" fontId="3" fillId="3" borderId="5" xfId="0" applyNumberFormat="1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121921</xdr:colOff>
      <xdr:row>0</xdr:row>
      <xdr:rowOff>60960</xdr:rowOff>
    </xdr:from>
    <xdr:to>
      <xdr:col>8</xdr:col>
      <xdr:colOff>1226128</xdr:colOff>
      <xdr:row>3</xdr:row>
      <xdr:rowOff>149157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9EDAB9C3-BA00-48B7-B2B1-284A186510E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613477" y="60960"/>
          <a:ext cx="1112520" cy="66177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95FF1D-5F14-4CB2-8084-85A48FDEFDDD}">
  <dimension ref="A1:I860"/>
  <sheetViews>
    <sheetView tabSelected="1" zoomScale="75" zoomScaleNormal="75" workbookViewId="0">
      <selection activeCell="F4" sqref="F4"/>
    </sheetView>
  </sheetViews>
  <sheetFormatPr baseColWidth="10" defaultColWidth="11.44140625" defaultRowHeight="15.05" x14ac:dyDescent="0.3"/>
  <cols>
    <col min="1" max="1" width="17.88671875" style="4" customWidth="1"/>
    <col min="2" max="2" width="19.88671875" style="4" customWidth="1"/>
    <col min="3" max="3" width="110.5546875" style="4" customWidth="1"/>
    <col min="4" max="4" width="17.33203125" style="4" bestFit="1" customWidth="1"/>
    <col min="5" max="5" width="25.88671875" style="6" customWidth="1"/>
    <col min="6" max="6" width="16.88671875" style="6" customWidth="1"/>
    <col min="7" max="7" width="20.5546875" style="7" customWidth="1"/>
    <col min="8" max="8" width="20.5546875" style="4" customWidth="1"/>
    <col min="9" max="9" width="20.5546875" style="6" customWidth="1"/>
    <col min="10" max="10" width="13.88671875" style="4" bestFit="1" customWidth="1"/>
    <col min="11" max="11" width="15.109375" style="4" bestFit="1" customWidth="1"/>
    <col min="12" max="16384" width="11.44140625" style="4"/>
  </cols>
  <sheetData>
    <row r="1" spans="1:9" ht="15.75" thickBot="1" x14ac:dyDescent="0.35">
      <c r="D1" s="5" t="s">
        <v>0</v>
      </c>
      <c r="H1" s="5" t="s">
        <v>1</v>
      </c>
    </row>
    <row r="2" spans="1:9" ht="15.75" thickBot="1" x14ac:dyDescent="0.35">
      <c r="A2" s="8" t="s">
        <v>2</v>
      </c>
      <c r="B2" s="9">
        <v>1</v>
      </c>
    </row>
    <row r="3" spans="1:9" ht="15.05" customHeight="1" thickBot="1" x14ac:dyDescent="0.35">
      <c r="A3" s="32" t="s">
        <v>3</v>
      </c>
      <c r="B3" s="33"/>
      <c r="C3" s="34"/>
      <c r="D3" s="10">
        <f>SUM(G:G)</f>
        <v>4645616.8899999978</v>
      </c>
      <c r="E3" s="32" t="s">
        <v>4</v>
      </c>
      <c r="F3" s="33"/>
      <c r="G3" s="34"/>
      <c r="H3" s="10">
        <f>SUM(I:I)</f>
        <v>0</v>
      </c>
    </row>
    <row r="4" spans="1:9" ht="15.05" customHeight="1" thickBot="1" x14ac:dyDescent="0.35">
      <c r="A4" s="11" t="s">
        <v>5</v>
      </c>
      <c r="B4" s="12">
        <v>0.06</v>
      </c>
      <c r="C4" s="13" t="s">
        <v>6</v>
      </c>
      <c r="D4" s="14">
        <f>ROUND($D$3*B4,2)</f>
        <v>278737.01</v>
      </c>
      <c r="E4" s="15" t="s">
        <v>7</v>
      </c>
      <c r="F4" s="27"/>
      <c r="G4" s="13" t="s">
        <v>6</v>
      </c>
      <c r="H4" s="14">
        <f>ROUND($H$3*F4,2)</f>
        <v>0</v>
      </c>
    </row>
    <row r="5" spans="1:9" ht="15.75" thickBot="1" x14ac:dyDescent="0.35">
      <c r="A5" s="11" t="s">
        <v>8</v>
      </c>
      <c r="B5" s="12">
        <v>0.13</v>
      </c>
      <c r="C5" s="13" t="s">
        <v>9</v>
      </c>
      <c r="D5" s="14">
        <f>ROUND($D$3*B5,2)</f>
        <v>603930.19999999995</v>
      </c>
      <c r="E5" s="15" t="s">
        <v>10</v>
      </c>
      <c r="F5" s="27"/>
      <c r="G5" s="13" t="s">
        <v>9</v>
      </c>
      <c r="H5" s="14">
        <f>ROUND($H$3*F5,2)</f>
        <v>0</v>
      </c>
    </row>
    <row r="6" spans="1:9" ht="15.75" thickBot="1" x14ac:dyDescent="0.35">
      <c r="A6" s="35" t="s">
        <v>11</v>
      </c>
      <c r="B6" s="36"/>
      <c r="C6" s="37"/>
      <c r="D6" s="14">
        <f>SUM(D3,D4,D5)</f>
        <v>5528284.0999999978</v>
      </c>
      <c r="E6" s="35" t="s">
        <v>12</v>
      </c>
      <c r="F6" s="36"/>
      <c r="G6" s="37"/>
      <c r="H6" s="14">
        <f>SUM(H3,H4,H5)</f>
        <v>0</v>
      </c>
    </row>
    <row r="7" spans="1:9" ht="15.75" thickBot="1" x14ac:dyDescent="0.35">
      <c r="A7" s="16" t="s">
        <v>13</v>
      </c>
      <c r="B7" s="17">
        <v>0.21</v>
      </c>
      <c r="C7" s="13" t="s">
        <v>14</v>
      </c>
      <c r="D7" s="14">
        <f>ROUND($D$6*B7,2)</f>
        <v>1160939.6599999999</v>
      </c>
      <c r="E7" s="18" t="s">
        <v>13</v>
      </c>
      <c r="F7" s="19">
        <f>B7</f>
        <v>0.21</v>
      </c>
      <c r="G7" s="13" t="s">
        <v>14</v>
      </c>
      <c r="H7" s="14">
        <f>ROUND($H$6*F7,2)</f>
        <v>0</v>
      </c>
    </row>
    <row r="8" spans="1:9" ht="15.75" thickBot="1" x14ac:dyDescent="0.35">
      <c r="A8" s="38" t="s">
        <v>15</v>
      </c>
      <c r="B8" s="39"/>
      <c r="C8" s="40"/>
      <c r="D8" s="20">
        <f>SUM(D6:D7)</f>
        <v>6689223.7599999979</v>
      </c>
      <c r="E8" s="38" t="s">
        <v>16</v>
      </c>
      <c r="F8" s="39"/>
      <c r="G8" s="40"/>
      <c r="H8" s="20">
        <f>SUM(H6:H7)</f>
        <v>0</v>
      </c>
    </row>
    <row r="9" spans="1:9" ht="15.75" thickBot="1" x14ac:dyDescent="0.35"/>
    <row r="10" spans="1:9" ht="15.75" thickBot="1" x14ac:dyDescent="0.35">
      <c r="A10" s="21"/>
      <c r="F10" s="30" t="s">
        <v>17</v>
      </c>
      <c r="G10" s="31"/>
      <c r="H10" s="30" t="s">
        <v>18</v>
      </c>
      <c r="I10" s="31"/>
    </row>
    <row r="11" spans="1:9" x14ac:dyDescent="0.3">
      <c r="A11" s="22" t="s">
        <v>19</v>
      </c>
      <c r="B11" s="22" t="s">
        <v>20</v>
      </c>
      <c r="C11" s="22" t="s">
        <v>21</v>
      </c>
      <c r="D11" s="22" t="s">
        <v>22</v>
      </c>
      <c r="E11" s="23" t="s">
        <v>23</v>
      </c>
      <c r="F11" s="23" t="s">
        <v>24</v>
      </c>
      <c r="G11" s="22" t="s">
        <v>25</v>
      </c>
      <c r="H11" s="22" t="s">
        <v>26</v>
      </c>
      <c r="I11" s="22" t="s">
        <v>27</v>
      </c>
    </row>
    <row r="12" spans="1:9" x14ac:dyDescent="0.3">
      <c r="A12" s="4" t="s">
        <v>28</v>
      </c>
      <c r="B12" s="4" t="s">
        <v>179</v>
      </c>
      <c r="C12" s="4" t="s">
        <v>180</v>
      </c>
      <c r="G12" s="6"/>
      <c r="H12" s="28"/>
      <c r="I12" s="26"/>
    </row>
    <row r="13" spans="1:9" x14ac:dyDescent="0.3">
      <c r="A13" s="4" t="s">
        <v>29</v>
      </c>
      <c r="B13" s="4" t="s">
        <v>181</v>
      </c>
      <c r="C13" s="4" t="s">
        <v>182</v>
      </c>
      <c r="G13" s="6"/>
      <c r="H13" s="28"/>
      <c r="I13" s="26"/>
    </row>
    <row r="14" spans="1:9" x14ac:dyDescent="0.3">
      <c r="A14" s="4" t="s">
        <v>40</v>
      </c>
      <c r="B14" s="4" t="s">
        <v>183</v>
      </c>
      <c r="C14" s="4" t="s">
        <v>184</v>
      </c>
      <c r="G14" s="6"/>
      <c r="H14" s="28"/>
      <c r="I14" s="26"/>
    </row>
    <row r="15" spans="1:9" x14ac:dyDescent="0.3">
      <c r="A15" s="4" t="s">
        <v>41</v>
      </c>
      <c r="B15" s="4" t="s">
        <v>185</v>
      </c>
      <c r="C15" s="4" t="s">
        <v>138</v>
      </c>
      <c r="G15" s="6"/>
      <c r="H15" s="28"/>
      <c r="I15" s="26"/>
    </row>
    <row r="16" spans="1:9" x14ac:dyDescent="0.3">
      <c r="B16" s="4" t="s">
        <v>186</v>
      </c>
      <c r="C16" s="4" t="s">
        <v>187</v>
      </c>
      <c r="D16" s="4" t="s">
        <v>37</v>
      </c>
      <c r="E16" s="6">
        <v>20</v>
      </c>
      <c r="F16" s="6">
        <v>6.91</v>
      </c>
      <c r="G16" s="24">
        <f t="shared" ref="G16:G75" si="0">ROUND(E16*F16,2)</f>
        <v>138.19999999999999</v>
      </c>
      <c r="H16" s="29"/>
      <c r="I16" s="25">
        <f t="shared" ref="I16:I75" si="1">ROUND(E16*H16,2)</f>
        <v>0</v>
      </c>
    </row>
    <row r="17" spans="1:9" x14ac:dyDescent="0.3">
      <c r="B17" s="4" t="s">
        <v>188</v>
      </c>
      <c r="C17" s="4" t="s">
        <v>189</v>
      </c>
      <c r="D17" s="4" t="s">
        <v>35</v>
      </c>
      <c r="E17" s="6">
        <v>2</v>
      </c>
      <c r="F17" s="6">
        <v>1029.3499999999999</v>
      </c>
      <c r="G17" s="24">
        <f t="shared" si="0"/>
        <v>2058.6999999999998</v>
      </c>
      <c r="H17" s="29"/>
      <c r="I17" s="25">
        <f t="shared" si="1"/>
        <v>0</v>
      </c>
    </row>
    <row r="18" spans="1:9" x14ac:dyDescent="0.3">
      <c r="B18" s="4" t="s">
        <v>190</v>
      </c>
      <c r="C18" s="4" t="s">
        <v>191</v>
      </c>
      <c r="D18" s="4" t="s">
        <v>35</v>
      </c>
      <c r="E18" s="6">
        <v>2</v>
      </c>
      <c r="F18" s="6">
        <v>215.13</v>
      </c>
      <c r="G18" s="24">
        <f t="shared" si="0"/>
        <v>430.26</v>
      </c>
      <c r="H18" s="29"/>
      <c r="I18" s="25">
        <f t="shared" si="1"/>
        <v>0</v>
      </c>
    </row>
    <row r="19" spans="1:9" x14ac:dyDescent="0.3">
      <c r="A19" s="4" t="s">
        <v>42</v>
      </c>
      <c r="B19" s="4" t="s">
        <v>192</v>
      </c>
      <c r="C19" s="4" t="s">
        <v>193</v>
      </c>
      <c r="G19" s="6"/>
      <c r="H19" s="28"/>
      <c r="I19" s="26"/>
    </row>
    <row r="20" spans="1:9" x14ac:dyDescent="0.3">
      <c r="B20" s="4" t="s">
        <v>194</v>
      </c>
      <c r="C20" s="4" t="s">
        <v>195</v>
      </c>
      <c r="D20" s="4" t="s">
        <v>35</v>
      </c>
      <c r="E20" s="6">
        <v>1</v>
      </c>
      <c r="F20" s="6">
        <v>2670.92</v>
      </c>
      <c r="G20" s="24">
        <f t="shared" si="0"/>
        <v>2670.92</v>
      </c>
      <c r="H20" s="29"/>
      <c r="I20" s="25">
        <f t="shared" si="1"/>
        <v>0</v>
      </c>
    </row>
    <row r="21" spans="1:9" x14ac:dyDescent="0.3">
      <c r="B21" s="4" t="s">
        <v>196</v>
      </c>
      <c r="C21" s="4" t="s">
        <v>197</v>
      </c>
      <c r="D21" s="4" t="s">
        <v>175</v>
      </c>
      <c r="E21" s="6">
        <v>303.75</v>
      </c>
      <c r="F21" s="6">
        <v>17.010000000000002</v>
      </c>
      <c r="G21" s="24">
        <f t="shared" si="0"/>
        <v>5166.79</v>
      </c>
      <c r="H21" s="29"/>
      <c r="I21" s="25">
        <f t="shared" si="1"/>
        <v>0</v>
      </c>
    </row>
    <row r="22" spans="1:9" x14ac:dyDescent="0.3">
      <c r="A22" s="4" t="s">
        <v>198</v>
      </c>
      <c r="B22" s="4" t="s">
        <v>199</v>
      </c>
      <c r="C22" s="4" t="s">
        <v>200</v>
      </c>
      <c r="G22" s="6"/>
      <c r="H22" s="28"/>
      <c r="I22" s="26"/>
    </row>
    <row r="23" spans="1:9" x14ac:dyDescent="0.3">
      <c r="B23" s="4" t="s">
        <v>201</v>
      </c>
      <c r="C23" s="4" t="s">
        <v>202</v>
      </c>
      <c r="D23" s="4" t="s">
        <v>35</v>
      </c>
      <c r="E23" s="6">
        <v>1</v>
      </c>
      <c r="F23" s="6">
        <v>107.74</v>
      </c>
      <c r="G23" s="24">
        <f t="shared" si="0"/>
        <v>107.74</v>
      </c>
      <c r="H23" s="29"/>
      <c r="I23" s="25">
        <f t="shared" si="1"/>
        <v>0</v>
      </c>
    </row>
    <row r="24" spans="1:9" x14ac:dyDescent="0.3">
      <c r="B24" s="4" t="s">
        <v>203</v>
      </c>
      <c r="C24" s="4" t="s">
        <v>204</v>
      </c>
      <c r="D24" s="4" t="s">
        <v>35</v>
      </c>
      <c r="E24" s="6">
        <v>1</v>
      </c>
      <c r="F24" s="6">
        <v>154.96</v>
      </c>
      <c r="G24" s="24">
        <f t="shared" si="0"/>
        <v>154.96</v>
      </c>
      <c r="H24" s="29"/>
      <c r="I24" s="25">
        <f t="shared" si="1"/>
        <v>0</v>
      </c>
    </row>
    <row r="25" spans="1:9" x14ac:dyDescent="0.3">
      <c r="B25" s="4" t="s">
        <v>205</v>
      </c>
      <c r="C25" s="4" t="s">
        <v>206</v>
      </c>
      <c r="D25" s="4" t="s">
        <v>35</v>
      </c>
      <c r="E25" s="6">
        <v>20</v>
      </c>
      <c r="F25" s="6">
        <v>6.58</v>
      </c>
      <c r="G25" s="24">
        <f t="shared" si="0"/>
        <v>131.6</v>
      </c>
      <c r="H25" s="29"/>
      <c r="I25" s="25">
        <f t="shared" si="1"/>
        <v>0</v>
      </c>
    </row>
    <row r="26" spans="1:9" x14ac:dyDescent="0.3">
      <c r="B26" s="4" t="s">
        <v>207</v>
      </c>
      <c r="C26" s="4" t="s">
        <v>208</v>
      </c>
      <c r="D26" s="4" t="s">
        <v>35</v>
      </c>
      <c r="E26" s="6">
        <v>1</v>
      </c>
      <c r="F26" s="6">
        <v>261.37</v>
      </c>
      <c r="G26" s="24">
        <f t="shared" si="0"/>
        <v>261.37</v>
      </c>
      <c r="H26" s="29"/>
      <c r="I26" s="25">
        <f t="shared" si="1"/>
        <v>0</v>
      </c>
    </row>
    <row r="27" spans="1:9" x14ac:dyDescent="0.3">
      <c r="A27" s="4" t="s">
        <v>209</v>
      </c>
      <c r="B27" s="4" t="s">
        <v>210</v>
      </c>
      <c r="C27" s="4" t="s">
        <v>211</v>
      </c>
      <c r="G27" s="6"/>
      <c r="H27" s="28"/>
      <c r="I27" s="26"/>
    </row>
    <row r="28" spans="1:9" x14ac:dyDescent="0.3">
      <c r="B28" s="4" t="s">
        <v>212</v>
      </c>
      <c r="C28" s="4" t="s">
        <v>213</v>
      </c>
      <c r="D28" s="4" t="s">
        <v>37</v>
      </c>
      <c r="E28" s="6">
        <v>15</v>
      </c>
      <c r="F28" s="6">
        <v>17.36</v>
      </c>
      <c r="G28" s="24">
        <f t="shared" si="0"/>
        <v>260.39999999999998</v>
      </c>
      <c r="H28" s="29"/>
      <c r="I28" s="25">
        <f t="shared" si="1"/>
        <v>0</v>
      </c>
    </row>
    <row r="29" spans="1:9" x14ac:dyDescent="0.3">
      <c r="B29" s="4" t="s">
        <v>214</v>
      </c>
      <c r="C29" s="4" t="s">
        <v>215</v>
      </c>
      <c r="D29" s="4" t="s">
        <v>37</v>
      </c>
      <c r="E29" s="6">
        <v>40</v>
      </c>
      <c r="F29" s="6">
        <v>95.69</v>
      </c>
      <c r="G29" s="24">
        <f t="shared" si="0"/>
        <v>3827.6</v>
      </c>
      <c r="H29" s="29"/>
      <c r="I29" s="25">
        <f t="shared" si="1"/>
        <v>0</v>
      </c>
    </row>
    <row r="30" spans="1:9" x14ac:dyDescent="0.3">
      <c r="B30" s="4" t="s">
        <v>216</v>
      </c>
      <c r="C30" s="4" t="s">
        <v>217</v>
      </c>
      <c r="D30" s="4" t="s">
        <v>35</v>
      </c>
      <c r="E30" s="6">
        <v>2</v>
      </c>
      <c r="F30" s="6">
        <v>184.19</v>
      </c>
      <c r="G30" s="24">
        <f t="shared" si="0"/>
        <v>368.38</v>
      </c>
      <c r="H30" s="29"/>
      <c r="I30" s="25">
        <f t="shared" si="1"/>
        <v>0</v>
      </c>
    </row>
    <row r="31" spans="1:9" x14ac:dyDescent="0.3">
      <c r="A31" s="4" t="s">
        <v>218</v>
      </c>
      <c r="B31" s="4" t="s">
        <v>219</v>
      </c>
      <c r="C31" s="4" t="s">
        <v>220</v>
      </c>
      <c r="G31" s="6"/>
      <c r="H31" s="28"/>
      <c r="I31" s="26"/>
    </row>
    <row r="32" spans="1:9" x14ac:dyDescent="0.3">
      <c r="B32" s="4" t="s">
        <v>221</v>
      </c>
      <c r="C32" s="4" t="s">
        <v>222</v>
      </c>
      <c r="D32" s="4" t="s">
        <v>37</v>
      </c>
      <c r="E32" s="6">
        <v>25</v>
      </c>
      <c r="F32" s="6">
        <v>17.39</v>
      </c>
      <c r="G32" s="24">
        <f t="shared" si="0"/>
        <v>434.75</v>
      </c>
      <c r="H32" s="29"/>
      <c r="I32" s="25">
        <f t="shared" si="1"/>
        <v>0</v>
      </c>
    </row>
    <row r="33" spans="1:9" x14ac:dyDescent="0.3">
      <c r="B33" s="4" t="s">
        <v>223</v>
      </c>
      <c r="C33" s="4" t="s">
        <v>224</v>
      </c>
      <c r="D33" s="4" t="s">
        <v>37</v>
      </c>
      <c r="E33" s="6">
        <v>25</v>
      </c>
      <c r="F33" s="6">
        <v>17.39</v>
      </c>
      <c r="G33" s="24">
        <f t="shared" si="0"/>
        <v>434.75</v>
      </c>
      <c r="H33" s="29"/>
      <c r="I33" s="25">
        <f t="shared" si="1"/>
        <v>0</v>
      </c>
    </row>
    <row r="34" spans="1:9" x14ac:dyDescent="0.3">
      <c r="A34" s="4" t="s">
        <v>225</v>
      </c>
      <c r="B34" s="4" t="s">
        <v>226</v>
      </c>
      <c r="C34" s="4" t="s">
        <v>227</v>
      </c>
      <c r="G34" s="6"/>
      <c r="H34" s="28"/>
      <c r="I34" s="26"/>
    </row>
    <row r="35" spans="1:9" x14ac:dyDescent="0.3">
      <c r="B35" s="4" t="s">
        <v>228</v>
      </c>
      <c r="C35" s="4" t="s">
        <v>229</v>
      </c>
      <c r="D35" s="4" t="s">
        <v>37</v>
      </c>
      <c r="E35" s="6">
        <v>24</v>
      </c>
      <c r="F35" s="6">
        <v>10.050000000000001</v>
      </c>
      <c r="G35" s="24">
        <f t="shared" si="0"/>
        <v>241.2</v>
      </c>
      <c r="H35" s="29"/>
      <c r="I35" s="25">
        <f t="shared" si="1"/>
        <v>0</v>
      </c>
    </row>
    <row r="36" spans="1:9" x14ac:dyDescent="0.3">
      <c r="B36" s="4" t="s">
        <v>230</v>
      </c>
      <c r="C36" s="4" t="s">
        <v>231</v>
      </c>
      <c r="D36" s="4" t="s">
        <v>34</v>
      </c>
      <c r="E36" s="6">
        <v>560</v>
      </c>
      <c r="F36" s="6">
        <v>27.42</v>
      </c>
      <c r="G36" s="24">
        <f t="shared" si="0"/>
        <v>15355.2</v>
      </c>
      <c r="H36" s="29"/>
      <c r="I36" s="25">
        <f t="shared" si="1"/>
        <v>0</v>
      </c>
    </row>
    <row r="37" spans="1:9" x14ac:dyDescent="0.3">
      <c r="A37" s="4" t="s">
        <v>43</v>
      </c>
      <c r="B37" s="4" t="s">
        <v>232</v>
      </c>
      <c r="C37" s="4" t="s">
        <v>233</v>
      </c>
      <c r="G37" s="6"/>
      <c r="H37" s="28"/>
      <c r="I37" s="26"/>
    </row>
    <row r="38" spans="1:9" x14ac:dyDescent="0.3">
      <c r="B38" s="4" t="s">
        <v>234</v>
      </c>
      <c r="C38" s="4" t="s">
        <v>235</v>
      </c>
      <c r="D38" s="4" t="s">
        <v>35</v>
      </c>
      <c r="E38" s="6">
        <v>1</v>
      </c>
      <c r="F38" s="6">
        <v>4322.9399999999996</v>
      </c>
      <c r="G38" s="24">
        <f t="shared" si="0"/>
        <v>4322.9399999999996</v>
      </c>
      <c r="H38" s="29"/>
      <c r="I38" s="25">
        <f t="shared" si="1"/>
        <v>0</v>
      </c>
    </row>
    <row r="39" spans="1:9" x14ac:dyDescent="0.3">
      <c r="B39" s="4" t="s">
        <v>236</v>
      </c>
      <c r="C39" s="4" t="s">
        <v>237</v>
      </c>
      <c r="D39" s="4" t="s">
        <v>35</v>
      </c>
      <c r="E39" s="6">
        <v>1</v>
      </c>
      <c r="F39" s="6">
        <v>3746.55</v>
      </c>
      <c r="G39" s="24">
        <f t="shared" si="0"/>
        <v>3746.55</v>
      </c>
      <c r="H39" s="29"/>
      <c r="I39" s="25">
        <f t="shared" si="1"/>
        <v>0</v>
      </c>
    </row>
    <row r="40" spans="1:9" x14ac:dyDescent="0.3">
      <c r="A40" s="4" t="s">
        <v>44</v>
      </c>
      <c r="B40" s="4" t="s">
        <v>238</v>
      </c>
      <c r="C40" s="4" t="s">
        <v>239</v>
      </c>
      <c r="G40" s="6"/>
      <c r="H40" s="28"/>
      <c r="I40" s="26"/>
    </row>
    <row r="41" spans="1:9" x14ac:dyDescent="0.3">
      <c r="B41" s="4" t="s">
        <v>240</v>
      </c>
      <c r="C41" s="4" t="s">
        <v>241</v>
      </c>
      <c r="D41" s="4" t="s">
        <v>37</v>
      </c>
      <c r="E41" s="6">
        <v>40</v>
      </c>
      <c r="F41" s="6">
        <v>0.33</v>
      </c>
      <c r="G41" s="24">
        <f t="shared" si="0"/>
        <v>13.2</v>
      </c>
      <c r="H41" s="29"/>
      <c r="I41" s="25">
        <f t="shared" si="1"/>
        <v>0</v>
      </c>
    </row>
    <row r="42" spans="1:9" x14ac:dyDescent="0.3">
      <c r="B42" s="4" t="s">
        <v>242</v>
      </c>
      <c r="C42" s="4" t="s">
        <v>243</v>
      </c>
      <c r="D42" s="4" t="s">
        <v>34</v>
      </c>
      <c r="E42" s="6">
        <v>280</v>
      </c>
      <c r="F42" s="6">
        <v>24.38</v>
      </c>
      <c r="G42" s="24">
        <f t="shared" si="0"/>
        <v>6826.4</v>
      </c>
      <c r="H42" s="29"/>
      <c r="I42" s="25">
        <f t="shared" si="1"/>
        <v>0</v>
      </c>
    </row>
    <row r="43" spans="1:9" x14ac:dyDescent="0.3">
      <c r="B43" s="4" t="s">
        <v>244</v>
      </c>
      <c r="C43" s="4" t="s">
        <v>245</v>
      </c>
      <c r="D43" s="4" t="s">
        <v>34</v>
      </c>
      <c r="E43" s="6">
        <v>280</v>
      </c>
      <c r="F43" s="6">
        <v>4.8899999999999997</v>
      </c>
      <c r="G43" s="24">
        <f t="shared" si="0"/>
        <v>1369.2</v>
      </c>
      <c r="H43" s="29"/>
      <c r="I43" s="25">
        <f t="shared" si="1"/>
        <v>0</v>
      </c>
    </row>
    <row r="44" spans="1:9" x14ac:dyDescent="0.3">
      <c r="B44" s="4" t="s">
        <v>246</v>
      </c>
      <c r="C44" s="4" t="s">
        <v>247</v>
      </c>
      <c r="D44" s="4" t="s">
        <v>37</v>
      </c>
      <c r="E44" s="6">
        <v>40</v>
      </c>
      <c r="F44" s="6">
        <v>10.1</v>
      </c>
      <c r="G44" s="24">
        <f t="shared" si="0"/>
        <v>404</v>
      </c>
      <c r="H44" s="29"/>
      <c r="I44" s="25">
        <f t="shared" si="1"/>
        <v>0</v>
      </c>
    </row>
    <row r="45" spans="1:9" x14ac:dyDescent="0.3">
      <c r="B45" s="4" t="s">
        <v>248</v>
      </c>
      <c r="C45" s="4" t="s">
        <v>249</v>
      </c>
      <c r="D45" s="4" t="s">
        <v>35</v>
      </c>
      <c r="E45" s="6">
        <v>2</v>
      </c>
      <c r="F45" s="6">
        <v>1576.76</v>
      </c>
      <c r="G45" s="24">
        <f t="shared" si="0"/>
        <v>3153.52</v>
      </c>
      <c r="H45" s="29"/>
      <c r="I45" s="25">
        <f t="shared" si="1"/>
        <v>0</v>
      </c>
    </row>
    <row r="46" spans="1:9" x14ac:dyDescent="0.3">
      <c r="A46" s="4" t="s">
        <v>45</v>
      </c>
      <c r="B46" s="4" t="s">
        <v>250</v>
      </c>
      <c r="C46" s="4" t="s">
        <v>251</v>
      </c>
      <c r="G46" s="6"/>
      <c r="H46" s="28"/>
      <c r="I46" s="26"/>
    </row>
    <row r="47" spans="1:9" x14ac:dyDescent="0.3">
      <c r="B47" s="4" t="s">
        <v>252</v>
      </c>
      <c r="C47" s="4" t="s">
        <v>253</v>
      </c>
      <c r="D47" s="4" t="s">
        <v>37</v>
      </c>
      <c r="E47" s="6">
        <v>154.30000000000001</v>
      </c>
      <c r="F47" s="6">
        <v>53.46</v>
      </c>
      <c r="G47" s="24">
        <f t="shared" si="0"/>
        <v>8248.8799999999992</v>
      </c>
      <c r="H47" s="29"/>
      <c r="I47" s="25">
        <f t="shared" si="1"/>
        <v>0</v>
      </c>
    </row>
    <row r="48" spans="1:9" x14ac:dyDescent="0.3">
      <c r="B48" s="4" t="s">
        <v>254</v>
      </c>
      <c r="C48" s="4" t="s">
        <v>255</v>
      </c>
      <c r="D48" s="4" t="s">
        <v>34</v>
      </c>
      <c r="E48" s="6">
        <v>26.84</v>
      </c>
      <c r="F48" s="6">
        <v>33.89</v>
      </c>
      <c r="G48" s="24">
        <f t="shared" si="0"/>
        <v>909.61</v>
      </c>
      <c r="H48" s="29"/>
      <c r="I48" s="25">
        <f t="shared" si="1"/>
        <v>0</v>
      </c>
    </row>
    <row r="49" spans="1:9" x14ac:dyDescent="0.3">
      <c r="A49" s="4" t="s">
        <v>46</v>
      </c>
      <c r="B49" s="4" t="s">
        <v>256</v>
      </c>
      <c r="C49" s="4" t="s">
        <v>257</v>
      </c>
      <c r="G49" s="6"/>
      <c r="H49" s="28"/>
      <c r="I49" s="26"/>
    </row>
    <row r="50" spans="1:9" x14ac:dyDescent="0.3">
      <c r="B50" s="4" t="s">
        <v>258</v>
      </c>
      <c r="C50" s="4" t="s">
        <v>259</v>
      </c>
      <c r="D50" s="4" t="s">
        <v>38</v>
      </c>
      <c r="E50" s="6">
        <v>1</v>
      </c>
      <c r="F50" s="6">
        <v>11667.86</v>
      </c>
      <c r="G50" s="24">
        <f t="shared" si="0"/>
        <v>11667.86</v>
      </c>
      <c r="H50" s="29"/>
      <c r="I50" s="25">
        <f t="shared" si="1"/>
        <v>0</v>
      </c>
    </row>
    <row r="51" spans="1:9" x14ac:dyDescent="0.3">
      <c r="A51" s="4" t="s">
        <v>47</v>
      </c>
      <c r="B51" s="4" t="s">
        <v>260</v>
      </c>
      <c r="C51" s="4" t="s">
        <v>261</v>
      </c>
      <c r="G51" s="6"/>
      <c r="H51" s="28"/>
      <c r="I51" s="26"/>
    </row>
    <row r="52" spans="1:9" x14ac:dyDescent="0.3">
      <c r="B52" s="4" t="s">
        <v>262</v>
      </c>
      <c r="C52" s="4" t="s">
        <v>263</v>
      </c>
      <c r="D52" s="4" t="s">
        <v>37</v>
      </c>
      <c r="E52" s="6">
        <v>240</v>
      </c>
      <c r="F52" s="6">
        <v>10.14</v>
      </c>
      <c r="G52" s="24">
        <f t="shared" si="0"/>
        <v>2433.6</v>
      </c>
      <c r="H52" s="29"/>
      <c r="I52" s="25">
        <f t="shared" si="1"/>
        <v>0</v>
      </c>
    </row>
    <row r="53" spans="1:9" x14ac:dyDescent="0.3">
      <c r="B53" s="4" t="s">
        <v>264</v>
      </c>
      <c r="C53" s="4" t="s">
        <v>265</v>
      </c>
      <c r="D53" s="4" t="s">
        <v>35</v>
      </c>
      <c r="E53" s="6">
        <v>2</v>
      </c>
      <c r="F53" s="6">
        <v>981.92</v>
      </c>
      <c r="G53" s="24">
        <f t="shared" si="0"/>
        <v>1963.84</v>
      </c>
      <c r="H53" s="29"/>
      <c r="I53" s="25">
        <f t="shared" si="1"/>
        <v>0</v>
      </c>
    </row>
    <row r="54" spans="1:9" x14ac:dyDescent="0.3">
      <c r="A54" s="4" t="s">
        <v>30</v>
      </c>
      <c r="B54" s="4" t="s">
        <v>266</v>
      </c>
      <c r="C54" s="4" t="s">
        <v>267</v>
      </c>
      <c r="G54" s="6"/>
      <c r="H54" s="28"/>
      <c r="I54" s="26"/>
    </row>
    <row r="55" spans="1:9" x14ac:dyDescent="0.3">
      <c r="A55" s="4" t="s">
        <v>36</v>
      </c>
      <c r="B55" s="4" t="s">
        <v>268</v>
      </c>
      <c r="C55" s="4" t="s">
        <v>269</v>
      </c>
      <c r="G55" s="6"/>
      <c r="H55" s="28"/>
      <c r="I55" s="26"/>
    </row>
    <row r="56" spans="1:9" x14ac:dyDescent="0.3">
      <c r="A56" s="4" t="s">
        <v>48</v>
      </c>
      <c r="B56" s="4" t="s">
        <v>270</v>
      </c>
      <c r="C56" s="4" t="s">
        <v>271</v>
      </c>
      <c r="G56" s="6"/>
      <c r="H56" s="28"/>
      <c r="I56" s="26"/>
    </row>
    <row r="57" spans="1:9" x14ac:dyDescent="0.3">
      <c r="B57" s="4" t="s">
        <v>272</v>
      </c>
      <c r="C57" s="4" t="s">
        <v>273</v>
      </c>
      <c r="D57" s="4" t="s">
        <v>175</v>
      </c>
      <c r="E57" s="6">
        <v>710.32</v>
      </c>
      <c r="F57" s="6">
        <v>6.69</v>
      </c>
      <c r="G57" s="24">
        <f t="shared" si="0"/>
        <v>4752.04</v>
      </c>
      <c r="H57" s="29"/>
      <c r="I57" s="25">
        <f t="shared" si="1"/>
        <v>0</v>
      </c>
    </row>
    <row r="58" spans="1:9" x14ac:dyDescent="0.3">
      <c r="B58" s="4" t="s">
        <v>274</v>
      </c>
      <c r="C58" s="4" t="s">
        <v>275</v>
      </c>
      <c r="D58" s="4" t="s">
        <v>175</v>
      </c>
      <c r="E58" s="6">
        <v>2903.47</v>
      </c>
      <c r="F58" s="6">
        <v>6.91</v>
      </c>
      <c r="G58" s="24">
        <f t="shared" si="0"/>
        <v>20062.98</v>
      </c>
      <c r="H58" s="29"/>
      <c r="I58" s="25">
        <f t="shared" si="1"/>
        <v>0</v>
      </c>
    </row>
    <row r="59" spans="1:9" x14ac:dyDescent="0.3">
      <c r="B59" s="4" t="s">
        <v>276</v>
      </c>
      <c r="C59" s="4" t="s">
        <v>277</v>
      </c>
      <c r="D59" s="4" t="s">
        <v>37</v>
      </c>
      <c r="E59" s="6">
        <v>84</v>
      </c>
      <c r="F59" s="6">
        <v>40.56</v>
      </c>
      <c r="G59" s="24">
        <f t="shared" si="0"/>
        <v>3407.04</v>
      </c>
      <c r="H59" s="29"/>
      <c r="I59" s="25">
        <f t="shared" si="1"/>
        <v>0</v>
      </c>
    </row>
    <row r="60" spans="1:9" x14ac:dyDescent="0.3">
      <c r="B60" s="4" t="s">
        <v>278</v>
      </c>
      <c r="C60" s="4" t="s">
        <v>279</v>
      </c>
      <c r="D60" s="4" t="s">
        <v>175</v>
      </c>
      <c r="E60" s="6">
        <v>145.05000000000001</v>
      </c>
      <c r="F60" s="6">
        <v>30.69</v>
      </c>
      <c r="G60" s="24">
        <f t="shared" si="0"/>
        <v>4451.58</v>
      </c>
      <c r="H60" s="29"/>
      <c r="I60" s="25">
        <f t="shared" si="1"/>
        <v>0</v>
      </c>
    </row>
    <row r="61" spans="1:9" x14ac:dyDescent="0.3">
      <c r="B61" s="4" t="s">
        <v>280</v>
      </c>
      <c r="C61" s="4" t="s">
        <v>281</v>
      </c>
      <c r="D61" s="4" t="s">
        <v>34</v>
      </c>
      <c r="E61" s="6">
        <v>338.96</v>
      </c>
      <c r="F61" s="6">
        <v>9.83</v>
      </c>
      <c r="G61" s="24">
        <f t="shared" si="0"/>
        <v>3331.98</v>
      </c>
      <c r="H61" s="29"/>
      <c r="I61" s="25">
        <f t="shared" si="1"/>
        <v>0</v>
      </c>
    </row>
    <row r="62" spans="1:9" x14ac:dyDescent="0.3">
      <c r="A62" s="4" t="s">
        <v>49</v>
      </c>
      <c r="B62" s="4" t="s">
        <v>282</v>
      </c>
      <c r="C62" s="4" t="s">
        <v>283</v>
      </c>
      <c r="G62" s="6"/>
      <c r="H62" s="28"/>
      <c r="I62" s="26"/>
    </row>
    <row r="63" spans="1:9" x14ac:dyDescent="0.3">
      <c r="A63" s="4" t="s">
        <v>284</v>
      </c>
      <c r="B63" s="4" t="s">
        <v>285</v>
      </c>
      <c r="C63" s="4" t="s">
        <v>286</v>
      </c>
      <c r="G63" s="6"/>
      <c r="H63" s="28"/>
      <c r="I63" s="26"/>
    </row>
    <row r="64" spans="1:9" x14ac:dyDescent="0.3">
      <c r="B64" s="4" t="s">
        <v>287</v>
      </c>
      <c r="C64" s="4" t="s">
        <v>288</v>
      </c>
      <c r="D64" s="4" t="s">
        <v>37</v>
      </c>
      <c r="E64" s="6">
        <v>21</v>
      </c>
      <c r="F64" s="6">
        <v>5473.61</v>
      </c>
      <c r="G64" s="24">
        <f t="shared" si="0"/>
        <v>114945.81</v>
      </c>
      <c r="H64" s="29"/>
      <c r="I64" s="25">
        <f t="shared" si="1"/>
        <v>0</v>
      </c>
    </row>
    <row r="65" spans="1:9" x14ac:dyDescent="0.3">
      <c r="B65" s="4" t="s">
        <v>289</v>
      </c>
      <c r="C65" s="4" t="s">
        <v>290</v>
      </c>
      <c r="D65" s="4" t="s">
        <v>175</v>
      </c>
      <c r="E65" s="6">
        <v>47.79</v>
      </c>
      <c r="F65" s="6">
        <v>448.13</v>
      </c>
      <c r="G65" s="24">
        <f t="shared" si="0"/>
        <v>21416.13</v>
      </c>
      <c r="H65" s="29"/>
      <c r="I65" s="25">
        <f t="shared" si="1"/>
        <v>0</v>
      </c>
    </row>
    <row r="66" spans="1:9" x14ac:dyDescent="0.3">
      <c r="B66" s="4" t="s">
        <v>291</v>
      </c>
      <c r="C66" s="4" t="s">
        <v>292</v>
      </c>
      <c r="D66" s="4" t="s">
        <v>174</v>
      </c>
      <c r="E66" s="6">
        <v>7168.5</v>
      </c>
      <c r="F66" s="6">
        <v>1.62</v>
      </c>
      <c r="G66" s="24">
        <f t="shared" si="0"/>
        <v>11612.97</v>
      </c>
      <c r="H66" s="29"/>
      <c r="I66" s="25">
        <f t="shared" si="1"/>
        <v>0</v>
      </c>
    </row>
    <row r="67" spans="1:9" x14ac:dyDescent="0.3">
      <c r="B67" s="4" t="s">
        <v>293</v>
      </c>
      <c r="C67" s="4" t="s">
        <v>294</v>
      </c>
      <c r="D67" s="4" t="s">
        <v>34</v>
      </c>
      <c r="E67" s="6">
        <v>262</v>
      </c>
      <c r="F67" s="6">
        <v>128.13999999999999</v>
      </c>
      <c r="G67" s="24">
        <f t="shared" si="0"/>
        <v>33572.68</v>
      </c>
      <c r="H67" s="29"/>
      <c r="I67" s="25">
        <f t="shared" si="1"/>
        <v>0</v>
      </c>
    </row>
    <row r="68" spans="1:9" x14ac:dyDescent="0.3">
      <c r="B68" s="4" t="s">
        <v>295</v>
      </c>
      <c r="C68" s="4" t="s">
        <v>296</v>
      </c>
      <c r="D68" s="4" t="s">
        <v>35</v>
      </c>
      <c r="E68" s="6">
        <v>144</v>
      </c>
      <c r="F68" s="6">
        <v>39.520000000000003</v>
      </c>
      <c r="G68" s="24">
        <f t="shared" si="0"/>
        <v>5690.88</v>
      </c>
      <c r="H68" s="29"/>
      <c r="I68" s="25">
        <f t="shared" si="1"/>
        <v>0</v>
      </c>
    </row>
    <row r="69" spans="1:9" x14ac:dyDescent="0.3">
      <c r="A69" s="4" t="s">
        <v>297</v>
      </c>
      <c r="B69" s="4" t="s">
        <v>298</v>
      </c>
      <c r="C69" s="4" t="s">
        <v>299</v>
      </c>
      <c r="G69" s="6"/>
      <c r="H69" s="28"/>
      <c r="I69" s="26"/>
    </row>
    <row r="70" spans="1:9" x14ac:dyDescent="0.3">
      <c r="B70" s="4" t="s">
        <v>300</v>
      </c>
      <c r="C70" s="4" t="s">
        <v>301</v>
      </c>
      <c r="D70" s="4" t="s">
        <v>175</v>
      </c>
      <c r="E70" s="6">
        <v>545.6</v>
      </c>
      <c r="F70" s="6">
        <v>61.17</v>
      </c>
      <c r="G70" s="24">
        <f t="shared" si="0"/>
        <v>33374.35</v>
      </c>
      <c r="H70" s="29"/>
      <c r="I70" s="25">
        <f t="shared" si="1"/>
        <v>0</v>
      </c>
    </row>
    <row r="71" spans="1:9" x14ac:dyDescent="0.3">
      <c r="B71" s="4" t="s">
        <v>302</v>
      </c>
      <c r="C71" s="4" t="s">
        <v>303</v>
      </c>
      <c r="D71" s="4" t="s">
        <v>175</v>
      </c>
      <c r="E71" s="6">
        <v>545.6</v>
      </c>
      <c r="F71" s="6">
        <v>108.59</v>
      </c>
      <c r="G71" s="24">
        <f t="shared" si="0"/>
        <v>59246.7</v>
      </c>
      <c r="H71" s="29"/>
      <c r="I71" s="25">
        <f t="shared" si="1"/>
        <v>0</v>
      </c>
    </row>
    <row r="72" spans="1:9" x14ac:dyDescent="0.3">
      <c r="B72" s="4" t="s">
        <v>291</v>
      </c>
      <c r="C72" s="4" t="s">
        <v>292</v>
      </c>
      <c r="D72" s="4" t="s">
        <v>174</v>
      </c>
      <c r="E72" s="6">
        <v>65472</v>
      </c>
      <c r="F72" s="6">
        <v>1.62</v>
      </c>
      <c r="G72" s="24">
        <f t="shared" si="0"/>
        <v>106064.64</v>
      </c>
      <c r="H72" s="29"/>
      <c r="I72" s="25">
        <f t="shared" si="1"/>
        <v>0</v>
      </c>
    </row>
    <row r="73" spans="1:9" x14ac:dyDescent="0.3">
      <c r="A73" s="4" t="s">
        <v>304</v>
      </c>
      <c r="B73" s="4" t="s">
        <v>305</v>
      </c>
      <c r="C73" s="4" t="s">
        <v>306</v>
      </c>
      <c r="G73" s="6"/>
      <c r="H73" s="28"/>
      <c r="I73" s="26"/>
    </row>
    <row r="74" spans="1:9" x14ac:dyDescent="0.3">
      <c r="B74" s="4" t="s">
        <v>307</v>
      </c>
      <c r="C74" s="4" t="s">
        <v>308</v>
      </c>
      <c r="D74" s="4" t="s">
        <v>34</v>
      </c>
      <c r="E74" s="6">
        <v>592.54</v>
      </c>
      <c r="F74" s="6">
        <v>31.23</v>
      </c>
      <c r="G74" s="24">
        <f t="shared" si="0"/>
        <v>18505.02</v>
      </c>
      <c r="H74" s="29"/>
      <c r="I74" s="25">
        <f t="shared" si="1"/>
        <v>0</v>
      </c>
    </row>
    <row r="75" spans="1:9" x14ac:dyDescent="0.3">
      <c r="B75" s="4" t="s">
        <v>309</v>
      </c>
      <c r="C75" s="4" t="s">
        <v>310</v>
      </c>
      <c r="D75" s="4" t="s">
        <v>34</v>
      </c>
      <c r="E75" s="6">
        <v>1467.23</v>
      </c>
      <c r="F75" s="6">
        <v>31.98</v>
      </c>
      <c r="G75" s="24">
        <f t="shared" si="0"/>
        <v>46922.02</v>
      </c>
      <c r="H75" s="29"/>
      <c r="I75" s="25">
        <f t="shared" si="1"/>
        <v>0</v>
      </c>
    </row>
    <row r="76" spans="1:9" x14ac:dyDescent="0.3">
      <c r="B76" s="4" t="s">
        <v>311</v>
      </c>
      <c r="C76" s="4" t="s">
        <v>312</v>
      </c>
      <c r="D76" s="4" t="s">
        <v>34</v>
      </c>
      <c r="E76" s="6">
        <v>127.29</v>
      </c>
      <c r="F76" s="6">
        <v>30.02</v>
      </c>
      <c r="G76" s="24">
        <f t="shared" ref="G76:G139" si="2">ROUND(E76*F76,2)</f>
        <v>3821.25</v>
      </c>
      <c r="H76" s="29"/>
      <c r="I76" s="25">
        <f t="shared" ref="I76:I139" si="3">ROUND(E76*H76,2)</f>
        <v>0</v>
      </c>
    </row>
    <row r="77" spans="1:9" x14ac:dyDescent="0.3">
      <c r="B77" s="4" t="s">
        <v>313</v>
      </c>
      <c r="C77" s="4" t="s">
        <v>314</v>
      </c>
      <c r="D77" s="4" t="s">
        <v>175</v>
      </c>
      <c r="E77" s="6">
        <v>19.72</v>
      </c>
      <c r="F77" s="6">
        <v>98.84</v>
      </c>
      <c r="G77" s="24">
        <f t="shared" si="2"/>
        <v>1949.12</v>
      </c>
      <c r="H77" s="29"/>
      <c r="I77" s="25">
        <f t="shared" si="3"/>
        <v>0</v>
      </c>
    </row>
    <row r="78" spans="1:9" x14ac:dyDescent="0.3">
      <c r="B78" s="4" t="s">
        <v>315</v>
      </c>
      <c r="C78" s="4" t="s">
        <v>316</v>
      </c>
      <c r="D78" s="4" t="s">
        <v>175</v>
      </c>
      <c r="E78" s="6">
        <v>183.9</v>
      </c>
      <c r="F78" s="6">
        <v>118.48</v>
      </c>
      <c r="G78" s="24">
        <f t="shared" si="2"/>
        <v>21788.47</v>
      </c>
      <c r="H78" s="29"/>
      <c r="I78" s="25">
        <f t="shared" si="3"/>
        <v>0</v>
      </c>
    </row>
    <row r="79" spans="1:9" x14ac:dyDescent="0.3">
      <c r="B79" s="4" t="s">
        <v>317</v>
      </c>
      <c r="C79" s="4" t="s">
        <v>318</v>
      </c>
      <c r="D79" s="4" t="s">
        <v>175</v>
      </c>
      <c r="E79" s="6">
        <v>42.15</v>
      </c>
      <c r="F79" s="6">
        <v>125.64</v>
      </c>
      <c r="G79" s="24">
        <f t="shared" si="2"/>
        <v>5295.73</v>
      </c>
      <c r="H79" s="29"/>
      <c r="I79" s="25">
        <f t="shared" si="3"/>
        <v>0</v>
      </c>
    </row>
    <row r="80" spans="1:9" x14ac:dyDescent="0.3">
      <c r="B80" s="4" t="s">
        <v>319</v>
      </c>
      <c r="C80" s="4" t="s">
        <v>320</v>
      </c>
      <c r="D80" s="4" t="s">
        <v>34</v>
      </c>
      <c r="E80" s="6">
        <v>346.93</v>
      </c>
      <c r="F80" s="6">
        <v>57.2</v>
      </c>
      <c r="G80" s="24">
        <f t="shared" si="2"/>
        <v>19844.400000000001</v>
      </c>
      <c r="H80" s="29"/>
      <c r="I80" s="25">
        <f t="shared" si="3"/>
        <v>0</v>
      </c>
    </row>
    <row r="81" spans="1:9" x14ac:dyDescent="0.3">
      <c r="B81" s="4" t="s">
        <v>321</v>
      </c>
      <c r="C81" s="4" t="s">
        <v>322</v>
      </c>
      <c r="D81" s="4" t="s">
        <v>34</v>
      </c>
      <c r="E81" s="6">
        <v>184.36</v>
      </c>
      <c r="F81" s="6">
        <v>118.21</v>
      </c>
      <c r="G81" s="24">
        <f t="shared" si="2"/>
        <v>21793.200000000001</v>
      </c>
      <c r="H81" s="29"/>
      <c r="I81" s="25">
        <f t="shared" si="3"/>
        <v>0</v>
      </c>
    </row>
    <row r="82" spans="1:9" x14ac:dyDescent="0.3">
      <c r="B82" s="4" t="s">
        <v>323</v>
      </c>
      <c r="C82" s="4" t="s">
        <v>324</v>
      </c>
      <c r="D82" s="4" t="s">
        <v>34</v>
      </c>
      <c r="E82" s="6">
        <v>152.18</v>
      </c>
      <c r="F82" s="6">
        <v>62.64</v>
      </c>
      <c r="G82" s="24">
        <f t="shared" si="2"/>
        <v>9532.56</v>
      </c>
      <c r="H82" s="29"/>
      <c r="I82" s="25">
        <f t="shared" si="3"/>
        <v>0</v>
      </c>
    </row>
    <row r="83" spans="1:9" x14ac:dyDescent="0.3">
      <c r="B83" s="4" t="s">
        <v>325</v>
      </c>
      <c r="C83" s="4" t="s">
        <v>326</v>
      </c>
      <c r="D83" s="4" t="s">
        <v>34</v>
      </c>
      <c r="E83" s="6">
        <v>45</v>
      </c>
      <c r="F83" s="6">
        <v>49.06</v>
      </c>
      <c r="G83" s="24">
        <f t="shared" si="2"/>
        <v>2207.6999999999998</v>
      </c>
      <c r="H83" s="29"/>
      <c r="I83" s="25">
        <f t="shared" si="3"/>
        <v>0</v>
      </c>
    </row>
    <row r="84" spans="1:9" x14ac:dyDescent="0.3">
      <c r="B84" s="4" t="s">
        <v>327</v>
      </c>
      <c r="C84" s="4" t="s">
        <v>328</v>
      </c>
      <c r="D84" s="4" t="s">
        <v>175</v>
      </c>
      <c r="E84" s="6">
        <v>124.32</v>
      </c>
      <c r="F84" s="6">
        <v>231</v>
      </c>
      <c r="G84" s="24">
        <f t="shared" si="2"/>
        <v>28717.919999999998</v>
      </c>
      <c r="H84" s="29"/>
      <c r="I84" s="25">
        <f t="shared" si="3"/>
        <v>0</v>
      </c>
    </row>
    <row r="85" spans="1:9" x14ac:dyDescent="0.3">
      <c r="B85" s="4" t="s">
        <v>329</v>
      </c>
      <c r="C85" s="4" t="s">
        <v>330</v>
      </c>
      <c r="D85" s="4" t="s">
        <v>34</v>
      </c>
      <c r="E85" s="6">
        <v>361.86</v>
      </c>
      <c r="F85" s="6">
        <v>65.08</v>
      </c>
      <c r="G85" s="24">
        <f t="shared" si="2"/>
        <v>23549.85</v>
      </c>
      <c r="H85" s="29"/>
      <c r="I85" s="25">
        <f t="shared" si="3"/>
        <v>0</v>
      </c>
    </row>
    <row r="86" spans="1:9" x14ac:dyDescent="0.3">
      <c r="B86" s="4" t="s">
        <v>293</v>
      </c>
      <c r="C86" s="4" t="s">
        <v>294</v>
      </c>
      <c r="D86" s="4" t="s">
        <v>34</v>
      </c>
      <c r="E86" s="6">
        <v>238</v>
      </c>
      <c r="F86" s="6">
        <v>128.13999999999999</v>
      </c>
      <c r="G86" s="24">
        <f t="shared" si="2"/>
        <v>30497.32</v>
      </c>
      <c r="H86" s="29"/>
      <c r="I86" s="25">
        <f t="shared" si="3"/>
        <v>0</v>
      </c>
    </row>
    <row r="87" spans="1:9" x14ac:dyDescent="0.3">
      <c r="B87" s="4" t="s">
        <v>291</v>
      </c>
      <c r="C87" s="4" t="s">
        <v>292</v>
      </c>
      <c r="D87" s="4" t="s">
        <v>174</v>
      </c>
      <c r="E87" s="6">
        <v>163410.9</v>
      </c>
      <c r="F87" s="6">
        <v>1.62</v>
      </c>
      <c r="G87" s="24">
        <f t="shared" si="2"/>
        <v>264725.65999999997</v>
      </c>
      <c r="H87" s="29"/>
      <c r="I87" s="25">
        <f t="shared" si="3"/>
        <v>0</v>
      </c>
    </row>
    <row r="88" spans="1:9" x14ac:dyDescent="0.3">
      <c r="B88" s="4" t="s">
        <v>331</v>
      </c>
      <c r="C88" s="4" t="s">
        <v>332</v>
      </c>
      <c r="D88" s="4" t="s">
        <v>174</v>
      </c>
      <c r="E88" s="6">
        <v>404.82</v>
      </c>
      <c r="F88" s="6">
        <v>6.83</v>
      </c>
      <c r="G88" s="24">
        <f t="shared" si="2"/>
        <v>2764.92</v>
      </c>
      <c r="H88" s="29"/>
      <c r="I88" s="25">
        <f t="shared" si="3"/>
        <v>0</v>
      </c>
    </row>
    <row r="89" spans="1:9" x14ac:dyDescent="0.3">
      <c r="B89" s="4" t="s">
        <v>295</v>
      </c>
      <c r="C89" s="4" t="s">
        <v>296</v>
      </c>
      <c r="D89" s="4" t="s">
        <v>35</v>
      </c>
      <c r="E89" s="6">
        <v>948</v>
      </c>
      <c r="F89" s="6">
        <v>39.520000000000003</v>
      </c>
      <c r="G89" s="24">
        <f t="shared" si="2"/>
        <v>37464.959999999999</v>
      </c>
      <c r="H89" s="29"/>
      <c r="I89" s="25">
        <f t="shared" si="3"/>
        <v>0</v>
      </c>
    </row>
    <row r="90" spans="1:9" x14ac:dyDescent="0.3">
      <c r="A90" s="4" t="s">
        <v>333</v>
      </c>
      <c r="B90" s="4" t="s">
        <v>334</v>
      </c>
      <c r="C90" s="4" t="s">
        <v>335</v>
      </c>
      <c r="G90" s="6"/>
      <c r="H90" s="28"/>
      <c r="I90" s="26"/>
    </row>
    <row r="91" spans="1:9" x14ac:dyDescent="0.3">
      <c r="B91" s="4" t="s">
        <v>336</v>
      </c>
      <c r="C91" s="4" t="s">
        <v>337</v>
      </c>
      <c r="D91" s="4" t="s">
        <v>34</v>
      </c>
      <c r="E91" s="6">
        <v>12.57</v>
      </c>
      <c r="F91" s="6">
        <v>138.75</v>
      </c>
      <c r="G91" s="24">
        <f t="shared" si="2"/>
        <v>1744.09</v>
      </c>
      <c r="H91" s="29"/>
      <c r="I91" s="25">
        <f t="shared" si="3"/>
        <v>0</v>
      </c>
    </row>
    <row r="92" spans="1:9" x14ac:dyDescent="0.3">
      <c r="A92" s="4" t="s">
        <v>50</v>
      </c>
      <c r="B92" s="4" t="s">
        <v>338</v>
      </c>
      <c r="C92" s="4" t="s">
        <v>339</v>
      </c>
      <c r="G92" s="6"/>
      <c r="H92" s="28"/>
      <c r="I92" s="26"/>
    </row>
    <row r="93" spans="1:9" x14ac:dyDescent="0.3">
      <c r="A93" s="4" t="s">
        <v>51</v>
      </c>
      <c r="B93" s="4" t="s">
        <v>340</v>
      </c>
      <c r="C93" s="4" t="s">
        <v>271</v>
      </c>
      <c r="G93" s="6"/>
      <c r="H93" s="28"/>
      <c r="I93" s="26"/>
    </row>
    <row r="94" spans="1:9" x14ac:dyDescent="0.3">
      <c r="B94" s="4" t="s">
        <v>272</v>
      </c>
      <c r="C94" s="4" t="s">
        <v>273</v>
      </c>
      <c r="D94" s="4" t="s">
        <v>175</v>
      </c>
      <c r="E94" s="6">
        <v>990.32</v>
      </c>
      <c r="F94" s="6">
        <v>6.69</v>
      </c>
      <c r="G94" s="24">
        <f t="shared" si="2"/>
        <v>6625.24</v>
      </c>
      <c r="H94" s="29"/>
      <c r="I94" s="25">
        <f t="shared" si="3"/>
        <v>0</v>
      </c>
    </row>
    <row r="95" spans="1:9" x14ac:dyDescent="0.3">
      <c r="B95" s="4" t="s">
        <v>274</v>
      </c>
      <c r="C95" s="4" t="s">
        <v>275</v>
      </c>
      <c r="D95" s="4" t="s">
        <v>175</v>
      </c>
      <c r="E95" s="6">
        <v>2903.47</v>
      </c>
      <c r="F95" s="6">
        <v>6.91</v>
      </c>
      <c r="G95" s="24">
        <f t="shared" si="2"/>
        <v>20062.98</v>
      </c>
      <c r="H95" s="29"/>
      <c r="I95" s="25">
        <f t="shared" si="3"/>
        <v>0</v>
      </c>
    </row>
    <row r="96" spans="1:9" x14ac:dyDescent="0.3">
      <c r="B96" s="4" t="s">
        <v>276</v>
      </c>
      <c r="C96" s="4" t="s">
        <v>277</v>
      </c>
      <c r="D96" s="4" t="s">
        <v>37</v>
      </c>
      <c r="E96" s="6">
        <v>84</v>
      </c>
      <c r="F96" s="6">
        <v>40.56</v>
      </c>
      <c r="G96" s="24">
        <f t="shared" si="2"/>
        <v>3407.04</v>
      </c>
      <c r="H96" s="29"/>
      <c r="I96" s="25">
        <f t="shared" si="3"/>
        <v>0</v>
      </c>
    </row>
    <row r="97" spans="1:9" x14ac:dyDescent="0.3">
      <c r="B97" s="4" t="s">
        <v>278</v>
      </c>
      <c r="C97" s="4" t="s">
        <v>279</v>
      </c>
      <c r="D97" s="4" t="s">
        <v>175</v>
      </c>
      <c r="E97" s="6">
        <v>145.05000000000001</v>
      </c>
      <c r="F97" s="6">
        <v>30.69</v>
      </c>
      <c r="G97" s="24">
        <f t="shared" si="2"/>
        <v>4451.58</v>
      </c>
      <c r="H97" s="29"/>
      <c r="I97" s="25">
        <f t="shared" si="3"/>
        <v>0</v>
      </c>
    </row>
    <row r="98" spans="1:9" x14ac:dyDescent="0.3">
      <c r="B98" s="4" t="s">
        <v>280</v>
      </c>
      <c r="C98" s="4" t="s">
        <v>281</v>
      </c>
      <c r="D98" s="4" t="s">
        <v>34</v>
      </c>
      <c r="E98" s="6">
        <v>440.96</v>
      </c>
      <c r="F98" s="6">
        <v>9.83</v>
      </c>
      <c r="G98" s="24">
        <f t="shared" si="2"/>
        <v>4334.6400000000003</v>
      </c>
      <c r="H98" s="29"/>
      <c r="I98" s="25">
        <f t="shared" si="3"/>
        <v>0</v>
      </c>
    </row>
    <row r="99" spans="1:9" x14ac:dyDescent="0.3">
      <c r="A99" s="4" t="s">
        <v>52</v>
      </c>
      <c r="B99" s="4" t="s">
        <v>341</v>
      </c>
      <c r="C99" s="4" t="s">
        <v>283</v>
      </c>
      <c r="G99" s="6"/>
      <c r="H99" s="28"/>
      <c r="I99" s="26"/>
    </row>
    <row r="100" spans="1:9" x14ac:dyDescent="0.3">
      <c r="A100" s="4" t="s">
        <v>342</v>
      </c>
      <c r="B100" s="4" t="s">
        <v>343</v>
      </c>
      <c r="C100" s="4" t="s">
        <v>286</v>
      </c>
      <c r="G100" s="6"/>
      <c r="H100" s="28"/>
      <c r="I100" s="26"/>
    </row>
    <row r="101" spans="1:9" x14ac:dyDescent="0.3">
      <c r="B101" s="4" t="s">
        <v>287</v>
      </c>
      <c r="C101" s="4" t="s">
        <v>288</v>
      </c>
      <c r="D101" s="4" t="s">
        <v>37</v>
      </c>
      <c r="E101" s="6">
        <v>23</v>
      </c>
      <c r="F101" s="6">
        <v>5473.61</v>
      </c>
      <c r="G101" s="24">
        <f t="shared" si="2"/>
        <v>125893.03</v>
      </c>
      <c r="H101" s="29"/>
      <c r="I101" s="25">
        <f t="shared" si="3"/>
        <v>0</v>
      </c>
    </row>
    <row r="102" spans="1:9" x14ac:dyDescent="0.3">
      <c r="B102" s="4" t="s">
        <v>289</v>
      </c>
      <c r="C102" s="4" t="s">
        <v>290</v>
      </c>
      <c r="D102" s="4" t="s">
        <v>175</v>
      </c>
      <c r="E102" s="6">
        <v>47.79</v>
      </c>
      <c r="F102" s="6">
        <v>448.13</v>
      </c>
      <c r="G102" s="24">
        <f t="shared" si="2"/>
        <v>21416.13</v>
      </c>
      <c r="H102" s="29"/>
      <c r="I102" s="25">
        <f t="shared" si="3"/>
        <v>0</v>
      </c>
    </row>
    <row r="103" spans="1:9" x14ac:dyDescent="0.3">
      <c r="B103" s="4" t="s">
        <v>291</v>
      </c>
      <c r="C103" s="4" t="s">
        <v>292</v>
      </c>
      <c r="D103" s="4" t="s">
        <v>174</v>
      </c>
      <c r="E103" s="6">
        <v>7168.5</v>
      </c>
      <c r="F103" s="6">
        <v>1.62</v>
      </c>
      <c r="G103" s="24">
        <f t="shared" si="2"/>
        <v>11612.97</v>
      </c>
      <c r="H103" s="29"/>
      <c r="I103" s="25">
        <f t="shared" si="3"/>
        <v>0</v>
      </c>
    </row>
    <row r="104" spans="1:9" x14ac:dyDescent="0.3">
      <c r="B104" s="4" t="s">
        <v>293</v>
      </c>
      <c r="C104" s="4" t="s">
        <v>294</v>
      </c>
      <c r="D104" s="4" t="s">
        <v>34</v>
      </c>
      <c r="E104" s="6">
        <v>290</v>
      </c>
      <c r="F104" s="6">
        <v>128.13999999999999</v>
      </c>
      <c r="G104" s="24">
        <f t="shared" si="2"/>
        <v>37160.6</v>
      </c>
      <c r="H104" s="29"/>
      <c r="I104" s="25">
        <f t="shared" si="3"/>
        <v>0</v>
      </c>
    </row>
    <row r="105" spans="1:9" x14ac:dyDescent="0.3">
      <c r="B105" s="4" t="s">
        <v>295</v>
      </c>
      <c r="C105" s="4" t="s">
        <v>296</v>
      </c>
      <c r="D105" s="4" t="s">
        <v>35</v>
      </c>
      <c r="E105" s="6">
        <v>144</v>
      </c>
      <c r="F105" s="6">
        <v>39.520000000000003</v>
      </c>
      <c r="G105" s="24">
        <f t="shared" si="2"/>
        <v>5690.88</v>
      </c>
      <c r="H105" s="29"/>
      <c r="I105" s="25">
        <f t="shared" si="3"/>
        <v>0</v>
      </c>
    </row>
    <row r="106" spans="1:9" x14ac:dyDescent="0.3">
      <c r="A106" s="4" t="s">
        <v>344</v>
      </c>
      <c r="B106" s="4" t="s">
        <v>345</v>
      </c>
      <c r="C106" s="4" t="s">
        <v>299</v>
      </c>
      <c r="G106" s="6"/>
      <c r="H106" s="28"/>
      <c r="I106" s="26"/>
    </row>
    <row r="107" spans="1:9" x14ac:dyDescent="0.3">
      <c r="B107" s="4" t="s">
        <v>300</v>
      </c>
      <c r="C107" s="4" t="s">
        <v>301</v>
      </c>
      <c r="D107" s="4" t="s">
        <v>175</v>
      </c>
      <c r="E107" s="6">
        <v>545.6</v>
      </c>
      <c r="F107" s="6">
        <v>61.17</v>
      </c>
      <c r="G107" s="24">
        <f t="shared" si="2"/>
        <v>33374.35</v>
      </c>
      <c r="H107" s="29"/>
      <c r="I107" s="25">
        <f t="shared" si="3"/>
        <v>0</v>
      </c>
    </row>
    <row r="108" spans="1:9" x14ac:dyDescent="0.3">
      <c r="B108" s="4" t="s">
        <v>302</v>
      </c>
      <c r="C108" s="4" t="s">
        <v>303</v>
      </c>
      <c r="D108" s="4" t="s">
        <v>175</v>
      </c>
      <c r="E108" s="6">
        <v>545.6</v>
      </c>
      <c r="F108" s="6">
        <v>108.59</v>
      </c>
      <c r="G108" s="24">
        <f t="shared" si="2"/>
        <v>59246.7</v>
      </c>
      <c r="H108" s="29"/>
      <c r="I108" s="25">
        <f t="shared" si="3"/>
        <v>0</v>
      </c>
    </row>
    <row r="109" spans="1:9" x14ac:dyDescent="0.3">
      <c r="B109" s="4" t="s">
        <v>291</v>
      </c>
      <c r="C109" s="4" t="s">
        <v>292</v>
      </c>
      <c r="D109" s="4" t="s">
        <v>174</v>
      </c>
      <c r="E109" s="6">
        <v>65472</v>
      </c>
      <c r="F109" s="6">
        <v>1.62</v>
      </c>
      <c r="G109" s="24">
        <f t="shared" si="2"/>
        <v>106064.64</v>
      </c>
      <c r="H109" s="29"/>
      <c r="I109" s="25">
        <f t="shared" si="3"/>
        <v>0</v>
      </c>
    </row>
    <row r="110" spans="1:9" x14ac:dyDescent="0.3">
      <c r="A110" s="4" t="s">
        <v>346</v>
      </c>
      <c r="B110" s="4" t="s">
        <v>347</v>
      </c>
      <c r="C110" s="4" t="s">
        <v>306</v>
      </c>
      <c r="G110" s="6"/>
      <c r="H110" s="28"/>
      <c r="I110" s="26"/>
    </row>
    <row r="111" spans="1:9" x14ac:dyDescent="0.3">
      <c r="B111" s="4" t="s">
        <v>307</v>
      </c>
      <c r="C111" s="4" t="s">
        <v>308</v>
      </c>
      <c r="D111" s="4" t="s">
        <v>34</v>
      </c>
      <c r="E111" s="6">
        <v>617.21</v>
      </c>
      <c r="F111" s="6">
        <v>31.23</v>
      </c>
      <c r="G111" s="24">
        <f t="shared" si="2"/>
        <v>19275.47</v>
      </c>
      <c r="H111" s="29"/>
      <c r="I111" s="25">
        <f t="shared" si="3"/>
        <v>0</v>
      </c>
    </row>
    <row r="112" spans="1:9" x14ac:dyDescent="0.3">
      <c r="B112" s="4" t="s">
        <v>309</v>
      </c>
      <c r="C112" s="4" t="s">
        <v>310</v>
      </c>
      <c r="D112" s="4" t="s">
        <v>34</v>
      </c>
      <c r="E112" s="6">
        <v>1483.33</v>
      </c>
      <c r="F112" s="6">
        <v>31.98</v>
      </c>
      <c r="G112" s="24">
        <f t="shared" si="2"/>
        <v>47436.89</v>
      </c>
      <c r="H112" s="29"/>
      <c r="I112" s="25">
        <f t="shared" si="3"/>
        <v>0</v>
      </c>
    </row>
    <row r="113" spans="1:9" x14ac:dyDescent="0.3">
      <c r="B113" s="4" t="s">
        <v>311</v>
      </c>
      <c r="C113" s="4" t="s">
        <v>312</v>
      </c>
      <c r="D113" s="4" t="s">
        <v>34</v>
      </c>
      <c r="E113" s="6">
        <v>127.29</v>
      </c>
      <c r="F113" s="6">
        <v>30.02</v>
      </c>
      <c r="G113" s="24">
        <f t="shared" si="2"/>
        <v>3821.25</v>
      </c>
      <c r="H113" s="29"/>
      <c r="I113" s="25">
        <f t="shared" si="3"/>
        <v>0</v>
      </c>
    </row>
    <row r="114" spans="1:9" x14ac:dyDescent="0.3">
      <c r="B114" s="4" t="s">
        <v>313</v>
      </c>
      <c r="C114" s="4" t="s">
        <v>314</v>
      </c>
      <c r="D114" s="4" t="s">
        <v>175</v>
      </c>
      <c r="E114" s="6">
        <v>21.42</v>
      </c>
      <c r="F114" s="6">
        <v>98.84</v>
      </c>
      <c r="G114" s="24">
        <f t="shared" si="2"/>
        <v>2117.15</v>
      </c>
      <c r="H114" s="29"/>
      <c r="I114" s="25">
        <f t="shared" si="3"/>
        <v>0</v>
      </c>
    </row>
    <row r="115" spans="1:9" x14ac:dyDescent="0.3">
      <c r="B115" s="4" t="s">
        <v>315</v>
      </c>
      <c r="C115" s="4" t="s">
        <v>316</v>
      </c>
      <c r="D115" s="4" t="s">
        <v>175</v>
      </c>
      <c r="E115" s="6">
        <v>204.7</v>
      </c>
      <c r="F115" s="6">
        <v>118.48</v>
      </c>
      <c r="G115" s="24">
        <f t="shared" si="2"/>
        <v>24252.86</v>
      </c>
      <c r="H115" s="29"/>
      <c r="I115" s="25">
        <f t="shared" si="3"/>
        <v>0</v>
      </c>
    </row>
    <row r="116" spans="1:9" x14ac:dyDescent="0.3">
      <c r="B116" s="4" t="s">
        <v>317</v>
      </c>
      <c r="C116" s="4" t="s">
        <v>318</v>
      </c>
      <c r="D116" s="4" t="s">
        <v>175</v>
      </c>
      <c r="E116" s="6">
        <v>47.25</v>
      </c>
      <c r="F116" s="6">
        <v>125.64</v>
      </c>
      <c r="G116" s="24">
        <f t="shared" si="2"/>
        <v>5936.49</v>
      </c>
      <c r="H116" s="29"/>
      <c r="I116" s="25">
        <f t="shared" si="3"/>
        <v>0</v>
      </c>
    </row>
    <row r="117" spans="1:9" x14ac:dyDescent="0.3">
      <c r="B117" s="4" t="s">
        <v>319</v>
      </c>
      <c r="C117" s="4" t="s">
        <v>320</v>
      </c>
      <c r="D117" s="4" t="s">
        <v>34</v>
      </c>
      <c r="E117" s="6">
        <v>346.93</v>
      </c>
      <c r="F117" s="6">
        <v>57.2</v>
      </c>
      <c r="G117" s="24">
        <f t="shared" si="2"/>
        <v>19844.400000000001</v>
      </c>
      <c r="H117" s="29"/>
      <c r="I117" s="25">
        <f t="shared" si="3"/>
        <v>0</v>
      </c>
    </row>
    <row r="118" spans="1:9" x14ac:dyDescent="0.3">
      <c r="B118" s="4" t="s">
        <v>321</v>
      </c>
      <c r="C118" s="4" t="s">
        <v>322</v>
      </c>
      <c r="D118" s="4" t="s">
        <v>34</v>
      </c>
      <c r="E118" s="6">
        <v>184.36</v>
      </c>
      <c r="F118" s="6">
        <v>118.21</v>
      </c>
      <c r="G118" s="24">
        <f t="shared" si="2"/>
        <v>21793.200000000001</v>
      </c>
      <c r="H118" s="29"/>
      <c r="I118" s="25">
        <f t="shared" si="3"/>
        <v>0</v>
      </c>
    </row>
    <row r="119" spans="1:9" x14ac:dyDescent="0.3">
      <c r="B119" s="4" t="s">
        <v>323</v>
      </c>
      <c r="C119" s="4" t="s">
        <v>324</v>
      </c>
      <c r="D119" s="4" t="s">
        <v>34</v>
      </c>
      <c r="E119" s="6">
        <v>152.18</v>
      </c>
      <c r="F119" s="6">
        <v>62.64</v>
      </c>
      <c r="G119" s="24">
        <f t="shared" si="2"/>
        <v>9532.56</v>
      </c>
      <c r="H119" s="29"/>
      <c r="I119" s="25">
        <f t="shared" si="3"/>
        <v>0</v>
      </c>
    </row>
    <row r="120" spans="1:9" x14ac:dyDescent="0.3">
      <c r="B120" s="4" t="s">
        <v>325</v>
      </c>
      <c r="C120" s="4" t="s">
        <v>326</v>
      </c>
      <c r="D120" s="4" t="s">
        <v>34</v>
      </c>
      <c r="E120" s="6">
        <v>62</v>
      </c>
      <c r="F120" s="6">
        <v>49.06</v>
      </c>
      <c r="G120" s="24">
        <f t="shared" si="2"/>
        <v>3041.72</v>
      </c>
      <c r="H120" s="29"/>
      <c r="I120" s="25">
        <f t="shared" si="3"/>
        <v>0</v>
      </c>
    </row>
    <row r="121" spans="1:9" x14ac:dyDescent="0.3">
      <c r="B121" s="4" t="s">
        <v>327</v>
      </c>
      <c r="C121" s="4" t="s">
        <v>328</v>
      </c>
      <c r="D121" s="4" t="s">
        <v>175</v>
      </c>
      <c r="E121" s="6">
        <v>124.32</v>
      </c>
      <c r="F121" s="6">
        <v>231</v>
      </c>
      <c r="G121" s="24">
        <f t="shared" si="2"/>
        <v>28717.919999999998</v>
      </c>
      <c r="H121" s="29"/>
      <c r="I121" s="25">
        <f t="shared" si="3"/>
        <v>0</v>
      </c>
    </row>
    <row r="122" spans="1:9" x14ac:dyDescent="0.3">
      <c r="B122" s="4" t="s">
        <v>329</v>
      </c>
      <c r="C122" s="4" t="s">
        <v>330</v>
      </c>
      <c r="D122" s="4" t="s">
        <v>34</v>
      </c>
      <c r="E122" s="6">
        <v>378.86</v>
      </c>
      <c r="F122" s="6">
        <v>65.08</v>
      </c>
      <c r="G122" s="24">
        <f t="shared" si="2"/>
        <v>24656.21</v>
      </c>
      <c r="H122" s="29"/>
      <c r="I122" s="25">
        <f t="shared" si="3"/>
        <v>0</v>
      </c>
    </row>
    <row r="123" spans="1:9" x14ac:dyDescent="0.3">
      <c r="B123" s="4" t="s">
        <v>293</v>
      </c>
      <c r="C123" s="4" t="s">
        <v>294</v>
      </c>
      <c r="D123" s="4" t="s">
        <v>34</v>
      </c>
      <c r="E123" s="6">
        <v>239.82</v>
      </c>
      <c r="F123" s="6">
        <v>128.13999999999999</v>
      </c>
      <c r="G123" s="24">
        <f t="shared" si="2"/>
        <v>30730.53</v>
      </c>
      <c r="H123" s="29"/>
      <c r="I123" s="25">
        <f t="shared" si="3"/>
        <v>0</v>
      </c>
    </row>
    <row r="124" spans="1:9" x14ac:dyDescent="0.3">
      <c r="B124" s="4" t="s">
        <v>291</v>
      </c>
      <c r="C124" s="4" t="s">
        <v>292</v>
      </c>
      <c r="D124" s="4" t="s">
        <v>174</v>
      </c>
      <c r="E124" s="6">
        <v>168550.9</v>
      </c>
      <c r="F124" s="6">
        <v>1.62</v>
      </c>
      <c r="G124" s="24">
        <f t="shared" si="2"/>
        <v>273052.46000000002</v>
      </c>
      <c r="H124" s="29"/>
      <c r="I124" s="25">
        <f t="shared" si="3"/>
        <v>0</v>
      </c>
    </row>
    <row r="125" spans="1:9" x14ac:dyDescent="0.3">
      <c r="B125" s="4" t="s">
        <v>331</v>
      </c>
      <c r="C125" s="4" t="s">
        <v>332</v>
      </c>
      <c r="D125" s="4" t="s">
        <v>174</v>
      </c>
      <c r="E125" s="6">
        <v>450.12</v>
      </c>
      <c r="F125" s="6">
        <v>6.83</v>
      </c>
      <c r="G125" s="24">
        <f t="shared" si="2"/>
        <v>3074.32</v>
      </c>
      <c r="H125" s="29"/>
      <c r="I125" s="25">
        <f t="shared" si="3"/>
        <v>0</v>
      </c>
    </row>
    <row r="126" spans="1:9" x14ac:dyDescent="0.3">
      <c r="B126" s="4" t="s">
        <v>295</v>
      </c>
      <c r="C126" s="4" t="s">
        <v>296</v>
      </c>
      <c r="D126" s="4" t="s">
        <v>35</v>
      </c>
      <c r="E126" s="6">
        <v>948</v>
      </c>
      <c r="F126" s="6">
        <v>39.520000000000003</v>
      </c>
      <c r="G126" s="24">
        <f t="shared" si="2"/>
        <v>37464.959999999999</v>
      </c>
      <c r="H126" s="29"/>
      <c r="I126" s="25">
        <f t="shared" si="3"/>
        <v>0</v>
      </c>
    </row>
    <row r="127" spans="1:9" x14ac:dyDescent="0.3">
      <c r="A127" s="4" t="s">
        <v>53</v>
      </c>
      <c r="B127" s="4" t="s">
        <v>348</v>
      </c>
      <c r="C127" s="4" t="s">
        <v>335</v>
      </c>
      <c r="G127" s="6"/>
      <c r="H127" s="28"/>
      <c r="I127" s="26"/>
    </row>
    <row r="128" spans="1:9" x14ac:dyDescent="0.3">
      <c r="B128" s="4" t="s">
        <v>336</v>
      </c>
      <c r="C128" s="4" t="s">
        <v>337</v>
      </c>
      <c r="D128" s="4" t="s">
        <v>34</v>
      </c>
      <c r="E128" s="6">
        <v>14.02</v>
      </c>
      <c r="F128" s="6">
        <v>138.75</v>
      </c>
      <c r="G128" s="24">
        <f t="shared" si="2"/>
        <v>1945.28</v>
      </c>
      <c r="H128" s="29"/>
      <c r="I128" s="25">
        <f t="shared" si="3"/>
        <v>0</v>
      </c>
    </row>
    <row r="129" spans="1:9" x14ac:dyDescent="0.3">
      <c r="A129" s="4" t="s">
        <v>56</v>
      </c>
      <c r="B129" s="4" t="s">
        <v>349</v>
      </c>
      <c r="C129" s="4" t="s">
        <v>39</v>
      </c>
      <c r="G129" s="6"/>
      <c r="H129" s="28"/>
      <c r="I129" s="26"/>
    </row>
    <row r="130" spans="1:9" x14ac:dyDescent="0.3">
      <c r="A130" s="4" t="s">
        <v>57</v>
      </c>
      <c r="B130" s="4" t="s">
        <v>350</v>
      </c>
      <c r="C130" s="4" t="s">
        <v>351</v>
      </c>
      <c r="G130" s="6"/>
      <c r="H130" s="28"/>
      <c r="I130" s="26"/>
    </row>
    <row r="131" spans="1:9" x14ac:dyDescent="0.3">
      <c r="B131" s="4" t="s">
        <v>352</v>
      </c>
      <c r="C131" s="4" t="s">
        <v>353</v>
      </c>
      <c r="D131" s="4" t="s">
        <v>35</v>
      </c>
      <c r="E131" s="6">
        <v>2</v>
      </c>
      <c r="F131" s="6">
        <v>4.8600000000000003</v>
      </c>
      <c r="G131" s="24">
        <f t="shared" si="2"/>
        <v>9.7200000000000006</v>
      </c>
      <c r="H131" s="29"/>
      <c r="I131" s="25">
        <f t="shared" si="3"/>
        <v>0</v>
      </c>
    </row>
    <row r="132" spans="1:9" x14ac:dyDescent="0.3">
      <c r="B132" s="4" t="s">
        <v>91</v>
      </c>
      <c r="C132" s="4" t="s">
        <v>354</v>
      </c>
      <c r="D132" s="4" t="s">
        <v>35</v>
      </c>
      <c r="E132" s="6">
        <v>2</v>
      </c>
      <c r="F132" s="6">
        <v>24.35</v>
      </c>
      <c r="G132" s="24">
        <f t="shared" si="2"/>
        <v>48.7</v>
      </c>
      <c r="H132" s="29"/>
      <c r="I132" s="25">
        <f t="shared" si="3"/>
        <v>0</v>
      </c>
    </row>
    <row r="133" spans="1:9" x14ac:dyDescent="0.3">
      <c r="B133" s="4" t="s">
        <v>355</v>
      </c>
      <c r="C133" s="4" t="s">
        <v>356</v>
      </c>
      <c r="D133" s="4" t="s">
        <v>35</v>
      </c>
      <c r="E133" s="6">
        <v>2</v>
      </c>
      <c r="F133" s="6">
        <v>6.76</v>
      </c>
      <c r="G133" s="24">
        <f t="shared" si="2"/>
        <v>13.52</v>
      </c>
      <c r="H133" s="29"/>
      <c r="I133" s="25">
        <f t="shared" si="3"/>
        <v>0</v>
      </c>
    </row>
    <row r="134" spans="1:9" x14ac:dyDescent="0.3">
      <c r="B134" s="4" t="s">
        <v>357</v>
      </c>
      <c r="C134" s="4" t="s">
        <v>358</v>
      </c>
      <c r="D134" s="4" t="s">
        <v>37</v>
      </c>
      <c r="E134" s="6">
        <v>12</v>
      </c>
      <c r="F134" s="6">
        <v>1.68</v>
      </c>
      <c r="G134" s="24">
        <f t="shared" si="2"/>
        <v>20.16</v>
      </c>
      <c r="H134" s="29"/>
      <c r="I134" s="25">
        <f t="shared" si="3"/>
        <v>0</v>
      </c>
    </row>
    <row r="135" spans="1:9" x14ac:dyDescent="0.3">
      <c r="B135" s="4" t="s">
        <v>359</v>
      </c>
      <c r="C135" s="4" t="s">
        <v>360</v>
      </c>
      <c r="D135" s="4" t="s">
        <v>35</v>
      </c>
      <c r="E135" s="6">
        <v>2</v>
      </c>
      <c r="F135" s="6">
        <v>18.920000000000002</v>
      </c>
      <c r="G135" s="24">
        <f t="shared" si="2"/>
        <v>37.840000000000003</v>
      </c>
      <c r="H135" s="29"/>
      <c r="I135" s="25">
        <f t="shared" si="3"/>
        <v>0</v>
      </c>
    </row>
    <row r="136" spans="1:9" x14ac:dyDescent="0.3">
      <c r="B136" s="4" t="s">
        <v>361</v>
      </c>
      <c r="C136" s="4" t="s">
        <v>362</v>
      </c>
      <c r="D136" s="4" t="s">
        <v>35</v>
      </c>
      <c r="E136" s="6">
        <v>2</v>
      </c>
      <c r="F136" s="6">
        <v>19.77</v>
      </c>
      <c r="G136" s="24">
        <f t="shared" si="2"/>
        <v>39.54</v>
      </c>
      <c r="H136" s="29"/>
      <c r="I136" s="25">
        <f t="shared" si="3"/>
        <v>0</v>
      </c>
    </row>
    <row r="137" spans="1:9" x14ac:dyDescent="0.3">
      <c r="B137" s="4" t="s">
        <v>363</v>
      </c>
      <c r="C137" s="4" t="s">
        <v>364</v>
      </c>
      <c r="D137" s="4" t="s">
        <v>37</v>
      </c>
      <c r="E137" s="6">
        <v>12</v>
      </c>
      <c r="F137" s="6">
        <v>18.059999999999999</v>
      </c>
      <c r="G137" s="24">
        <f t="shared" si="2"/>
        <v>216.72</v>
      </c>
      <c r="H137" s="29"/>
      <c r="I137" s="25">
        <f t="shared" si="3"/>
        <v>0</v>
      </c>
    </row>
    <row r="138" spans="1:9" x14ac:dyDescent="0.3">
      <c r="B138" s="4" t="s">
        <v>365</v>
      </c>
      <c r="C138" s="4" t="s">
        <v>366</v>
      </c>
      <c r="D138" s="4" t="s">
        <v>37</v>
      </c>
      <c r="E138" s="6">
        <v>12</v>
      </c>
      <c r="F138" s="6">
        <v>17.29</v>
      </c>
      <c r="G138" s="24">
        <f t="shared" si="2"/>
        <v>207.48</v>
      </c>
      <c r="H138" s="29"/>
      <c r="I138" s="25">
        <f t="shared" si="3"/>
        <v>0</v>
      </c>
    </row>
    <row r="139" spans="1:9" x14ac:dyDescent="0.3">
      <c r="B139" s="4" t="s">
        <v>367</v>
      </c>
      <c r="C139" s="4" t="s">
        <v>368</v>
      </c>
      <c r="D139" s="4" t="s">
        <v>34</v>
      </c>
      <c r="E139" s="6">
        <v>26.4</v>
      </c>
      <c r="F139" s="6">
        <v>23.63</v>
      </c>
      <c r="G139" s="24">
        <f t="shared" si="2"/>
        <v>623.83000000000004</v>
      </c>
      <c r="H139" s="29"/>
      <c r="I139" s="25">
        <f t="shared" si="3"/>
        <v>0</v>
      </c>
    </row>
    <row r="140" spans="1:9" x14ac:dyDescent="0.3">
      <c r="B140" s="4" t="s">
        <v>369</v>
      </c>
      <c r="C140" s="4" t="s">
        <v>370</v>
      </c>
      <c r="D140" s="4" t="s">
        <v>34</v>
      </c>
      <c r="E140" s="6">
        <v>28.8</v>
      </c>
      <c r="F140" s="6">
        <v>6.66</v>
      </c>
      <c r="G140" s="24">
        <f t="shared" ref="G140:G203" si="4">ROUND(E140*F140,2)</f>
        <v>191.81</v>
      </c>
      <c r="H140" s="29"/>
      <c r="I140" s="25">
        <f t="shared" ref="I140:I203" si="5">ROUND(E140*H140,2)</f>
        <v>0</v>
      </c>
    </row>
    <row r="141" spans="1:9" x14ac:dyDescent="0.3">
      <c r="B141" s="4" t="s">
        <v>371</v>
      </c>
      <c r="C141" s="4" t="s">
        <v>372</v>
      </c>
      <c r="D141" s="4" t="s">
        <v>34</v>
      </c>
      <c r="E141" s="6">
        <v>36</v>
      </c>
      <c r="F141" s="6">
        <v>16.53</v>
      </c>
      <c r="G141" s="24">
        <f t="shared" si="4"/>
        <v>595.08000000000004</v>
      </c>
      <c r="H141" s="29"/>
      <c r="I141" s="25">
        <f t="shared" si="5"/>
        <v>0</v>
      </c>
    </row>
    <row r="142" spans="1:9" x14ac:dyDescent="0.3">
      <c r="B142" s="4" t="s">
        <v>373</v>
      </c>
      <c r="C142" s="4" t="s">
        <v>374</v>
      </c>
      <c r="D142" s="4" t="s">
        <v>34</v>
      </c>
      <c r="E142" s="6">
        <v>36</v>
      </c>
      <c r="F142" s="6">
        <v>28.95</v>
      </c>
      <c r="G142" s="24">
        <f t="shared" si="4"/>
        <v>1042.2</v>
      </c>
      <c r="H142" s="29"/>
      <c r="I142" s="25">
        <f t="shared" si="5"/>
        <v>0</v>
      </c>
    </row>
    <row r="143" spans="1:9" x14ac:dyDescent="0.3">
      <c r="A143" s="4" t="s">
        <v>58</v>
      </c>
      <c r="B143" s="4" t="s">
        <v>375</v>
      </c>
      <c r="C143" s="4" t="s">
        <v>376</v>
      </c>
      <c r="G143" s="6"/>
      <c r="H143" s="28"/>
      <c r="I143" s="26"/>
    </row>
    <row r="144" spans="1:9" x14ac:dyDescent="0.3">
      <c r="B144" s="4" t="s">
        <v>377</v>
      </c>
      <c r="C144" s="4" t="s">
        <v>378</v>
      </c>
      <c r="D144" s="4" t="s">
        <v>37</v>
      </c>
      <c r="E144" s="6">
        <v>23.8</v>
      </c>
      <c r="F144" s="6">
        <v>86.16</v>
      </c>
      <c r="G144" s="24">
        <f t="shared" si="4"/>
        <v>2050.61</v>
      </c>
      <c r="H144" s="29"/>
      <c r="I144" s="25">
        <f t="shared" si="5"/>
        <v>0</v>
      </c>
    </row>
    <row r="145" spans="1:9" x14ac:dyDescent="0.3">
      <c r="B145" s="4" t="s">
        <v>379</v>
      </c>
      <c r="C145" s="4" t="s">
        <v>380</v>
      </c>
      <c r="D145" s="4" t="s">
        <v>37</v>
      </c>
      <c r="E145" s="6">
        <v>517.1</v>
      </c>
      <c r="F145" s="6">
        <v>33.5</v>
      </c>
      <c r="G145" s="24">
        <f t="shared" si="4"/>
        <v>17322.849999999999</v>
      </c>
      <c r="H145" s="29"/>
      <c r="I145" s="25">
        <f t="shared" si="5"/>
        <v>0</v>
      </c>
    </row>
    <row r="146" spans="1:9" x14ac:dyDescent="0.3">
      <c r="B146" s="4" t="s">
        <v>381</v>
      </c>
      <c r="C146" s="4" t="s">
        <v>382</v>
      </c>
      <c r="D146" s="4" t="s">
        <v>35</v>
      </c>
      <c r="E146" s="6">
        <v>36</v>
      </c>
      <c r="F146" s="6">
        <v>27.54</v>
      </c>
      <c r="G146" s="24">
        <f t="shared" si="4"/>
        <v>991.44</v>
      </c>
      <c r="H146" s="29"/>
      <c r="I146" s="25">
        <f t="shared" si="5"/>
        <v>0</v>
      </c>
    </row>
    <row r="147" spans="1:9" x14ac:dyDescent="0.3">
      <c r="B147" s="4" t="s">
        <v>383</v>
      </c>
      <c r="C147" s="4" t="s">
        <v>384</v>
      </c>
      <c r="D147" s="4" t="s">
        <v>37</v>
      </c>
      <c r="E147" s="6">
        <v>187</v>
      </c>
      <c r="F147" s="6">
        <v>15.73</v>
      </c>
      <c r="G147" s="24">
        <f t="shared" si="4"/>
        <v>2941.51</v>
      </c>
      <c r="H147" s="29"/>
      <c r="I147" s="25">
        <f t="shared" si="5"/>
        <v>0</v>
      </c>
    </row>
    <row r="148" spans="1:9" x14ac:dyDescent="0.3">
      <c r="B148" s="4" t="s">
        <v>385</v>
      </c>
      <c r="C148" s="4" t="s">
        <v>386</v>
      </c>
      <c r="D148" s="4" t="s">
        <v>175</v>
      </c>
      <c r="E148" s="6">
        <v>65.760000000000005</v>
      </c>
      <c r="F148" s="6">
        <v>123.6</v>
      </c>
      <c r="G148" s="24">
        <f t="shared" si="4"/>
        <v>8127.94</v>
      </c>
      <c r="H148" s="29"/>
      <c r="I148" s="25">
        <f t="shared" si="5"/>
        <v>0</v>
      </c>
    </row>
    <row r="149" spans="1:9" x14ac:dyDescent="0.3">
      <c r="B149" s="4" t="s">
        <v>387</v>
      </c>
      <c r="C149" s="4" t="s">
        <v>388</v>
      </c>
      <c r="D149" s="4" t="s">
        <v>37</v>
      </c>
      <c r="E149" s="6">
        <v>77</v>
      </c>
      <c r="F149" s="6">
        <v>18.149999999999999</v>
      </c>
      <c r="G149" s="24">
        <f t="shared" si="4"/>
        <v>1397.55</v>
      </c>
      <c r="H149" s="29"/>
      <c r="I149" s="25">
        <f t="shared" si="5"/>
        <v>0</v>
      </c>
    </row>
    <row r="150" spans="1:9" x14ac:dyDescent="0.3">
      <c r="B150" s="4" t="s">
        <v>389</v>
      </c>
      <c r="C150" s="4" t="s">
        <v>390</v>
      </c>
      <c r="D150" s="4" t="s">
        <v>37</v>
      </c>
      <c r="E150" s="6">
        <v>60</v>
      </c>
      <c r="F150" s="6">
        <v>22.46</v>
      </c>
      <c r="G150" s="24">
        <f t="shared" si="4"/>
        <v>1347.6</v>
      </c>
      <c r="H150" s="29"/>
      <c r="I150" s="25">
        <f t="shared" si="5"/>
        <v>0</v>
      </c>
    </row>
    <row r="151" spans="1:9" x14ac:dyDescent="0.3">
      <c r="B151" s="4" t="s">
        <v>391</v>
      </c>
      <c r="C151" s="4" t="s">
        <v>392</v>
      </c>
      <c r="D151" s="4" t="s">
        <v>35</v>
      </c>
      <c r="E151" s="6">
        <v>14</v>
      </c>
      <c r="F151" s="6">
        <v>30.65</v>
      </c>
      <c r="G151" s="24">
        <f t="shared" si="4"/>
        <v>429.1</v>
      </c>
      <c r="H151" s="29"/>
      <c r="I151" s="25">
        <f t="shared" si="5"/>
        <v>0</v>
      </c>
    </row>
    <row r="152" spans="1:9" x14ac:dyDescent="0.3">
      <c r="B152" s="4" t="s">
        <v>393</v>
      </c>
      <c r="C152" s="4" t="s">
        <v>394</v>
      </c>
      <c r="D152" s="4" t="s">
        <v>35</v>
      </c>
      <c r="E152" s="6">
        <v>14</v>
      </c>
      <c r="F152" s="6">
        <v>91.95</v>
      </c>
      <c r="G152" s="24">
        <f t="shared" si="4"/>
        <v>1287.3</v>
      </c>
      <c r="H152" s="29"/>
      <c r="I152" s="25">
        <f t="shared" si="5"/>
        <v>0</v>
      </c>
    </row>
    <row r="153" spans="1:9" x14ac:dyDescent="0.3">
      <c r="B153" s="4" t="s">
        <v>395</v>
      </c>
      <c r="C153" s="4" t="s">
        <v>396</v>
      </c>
      <c r="D153" s="4" t="s">
        <v>35</v>
      </c>
      <c r="E153" s="6">
        <v>2</v>
      </c>
      <c r="F153" s="6">
        <v>1721.06</v>
      </c>
      <c r="G153" s="24">
        <f t="shared" si="4"/>
        <v>3442.12</v>
      </c>
      <c r="H153" s="29"/>
      <c r="I153" s="25">
        <f t="shared" si="5"/>
        <v>0</v>
      </c>
    </row>
    <row r="154" spans="1:9" x14ac:dyDescent="0.3">
      <c r="A154" s="4" t="s">
        <v>59</v>
      </c>
      <c r="B154" s="4" t="s">
        <v>397</v>
      </c>
      <c r="C154" s="4" t="s">
        <v>398</v>
      </c>
      <c r="G154" s="6"/>
      <c r="H154" s="28"/>
      <c r="I154" s="26"/>
    </row>
    <row r="155" spans="1:9" x14ac:dyDescent="0.3">
      <c r="B155" s="4" t="s">
        <v>399</v>
      </c>
      <c r="C155" s="4" t="s">
        <v>400</v>
      </c>
      <c r="D155" s="4" t="s">
        <v>34</v>
      </c>
      <c r="E155" s="6">
        <v>311.22000000000003</v>
      </c>
      <c r="F155" s="6">
        <v>19.739999999999998</v>
      </c>
      <c r="G155" s="24">
        <f t="shared" si="4"/>
        <v>6143.48</v>
      </c>
      <c r="H155" s="29"/>
      <c r="I155" s="25">
        <f t="shared" si="5"/>
        <v>0</v>
      </c>
    </row>
    <row r="156" spans="1:9" x14ac:dyDescent="0.3">
      <c r="B156" s="4" t="s">
        <v>54</v>
      </c>
      <c r="C156" s="4" t="s">
        <v>55</v>
      </c>
      <c r="D156" s="4" t="s">
        <v>34</v>
      </c>
      <c r="E156" s="6">
        <v>206.5</v>
      </c>
      <c r="F156" s="6">
        <v>79.650000000000006</v>
      </c>
      <c r="G156" s="24">
        <f t="shared" si="4"/>
        <v>16447.73</v>
      </c>
      <c r="H156" s="29"/>
      <c r="I156" s="25">
        <f t="shared" si="5"/>
        <v>0</v>
      </c>
    </row>
    <row r="157" spans="1:9" x14ac:dyDescent="0.3">
      <c r="B157" s="4" t="s">
        <v>401</v>
      </c>
      <c r="C157" s="4" t="s">
        <v>402</v>
      </c>
      <c r="D157" s="4" t="s">
        <v>37</v>
      </c>
      <c r="E157" s="6">
        <v>30.9</v>
      </c>
      <c r="F157" s="6">
        <v>18.09</v>
      </c>
      <c r="G157" s="24">
        <f t="shared" si="4"/>
        <v>558.98</v>
      </c>
      <c r="H157" s="29"/>
      <c r="I157" s="25">
        <f t="shared" si="5"/>
        <v>0</v>
      </c>
    </row>
    <row r="158" spans="1:9" x14ac:dyDescent="0.3">
      <c r="B158" s="4" t="s">
        <v>403</v>
      </c>
      <c r="C158" s="4" t="s">
        <v>404</v>
      </c>
      <c r="D158" s="4" t="s">
        <v>37</v>
      </c>
      <c r="E158" s="6">
        <v>10</v>
      </c>
      <c r="F158" s="6">
        <v>12.67</v>
      </c>
      <c r="G158" s="24">
        <f t="shared" si="4"/>
        <v>126.7</v>
      </c>
      <c r="H158" s="29"/>
      <c r="I158" s="25">
        <f t="shared" si="5"/>
        <v>0</v>
      </c>
    </row>
    <row r="159" spans="1:9" x14ac:dyDescent="0.3">
      <c r="B159" s="4" t="s">
        <v>405</v>
      </c>
      <c r="C159" s="4" t="s">
        <v>406</v>
      </c>
      <c r="D159" s="4" t="s">
        <v>37</v>
      </c>
      <c r="E159" s="6">
        <v>15.6</v>
      </c>
      <c r="F159" s="6">
        <v>18.54</v>
      </c>
      <c r="G159" s="24">
        <f t="shared" si="4"/>
        <v>289.22000000000003</v>
      </c>
      <c r="H159" s="29"/>
      <c r="I159" s="25">
        <f t="shared" si="5"/>
        <v>0</v>
      </c>
    </row>
    <row r="160" spans="1:9" x14ac:dyDescent="0.3">
      <c r="A160" s="4" t="s">
        <v>60</v>
      </c>
      <c r="B160" s="4" t="s">
        <v>407</v>
      </c>
      <c r="C160" s="4" t="s">
        <v>408</v>
      </c>
      <c r="G160" s="6"/>
      <c r="H160" s="28"/>
      <c r="I160" s="26"/>
    </row>
    <row r="161" spans="2:9" x14ac:dyDescent="0.3">
      <c r="B161" s="4" t="s">
        <v>409</v>
      </c>
      <c r="C161" s="4" t="s">
        <v>410</v>
      </c>
      <c r="D161" s="4" t="s">
        <v>34</v>
      </c>
      <c r="E161" s="6">
        <v>2604.7399999999998</v>
      </c>
      <c r="F161" s="6">
        <v>30.17</v>
      </c>
      <c r="G161" s="24">
        <f t="shared" si="4"/>
        <v>78585.009999999995</v>
      </c>
      <c r="H161" s="29"/>
      <c r="I161" s="25">
        <f t="shared" si="5"/>
        <v>0</v>
      </c>
    </row>
    <row r="162" spans="2:9" x14ac:dyDescent="0.3">
      <c r="B162" s="4" t="s">
        <v>411</v>
      </c>
      <c r="C162" s="4" t="s">
        <v>412</v>
      </c>
      <c r="D162" s="4" t="s">
        <v>35</v>
      </c>
      <c r="E162" s="6">
        <v>12</v>
      </c>
      <c r="F162" s="6">
        <v>105.79</v>
      </c>
      <c r="G162" s="24">
        <f t="shared" si="4"/>
        <v>1269.48</v>
      </c>
      <c r="H162" s="29"/>
      <c r="I162" s="25">
        <f t="shared" si="5"/>
        <v>0</v>
      </c>
    </row>
    <row r="163" spans="2:9" x14ac:dyDescent="0.3">
      <c r="B163" s="4" t="s">
        <v>413</v>
      </c>
      <c r="C163" s="4" t="s">
        <v>414</v>
      </c>
      <c r="D163" s="4" t="s">
        <v>34</v>
      </c>
      <c r="E163" s="6">
        <v>114.84</v>
      </c>
      <c r="F163" s="6">
        <v>22.08</v>
      </c>
      <c r="G163" s="24">
        <f t="shared" si="4"/>
        <v>2535.67</v>
      </c>
      <c r="H163" s="29"/>
      <c r="I163" s="25">
        <f t="shared" si="5"/>
        <v>0</v>
      </c>
    </row>
    <row r="164" spans="2:9" x14ac:dyDescent="0.3">
      <c r="B164" s="4" t="s">
        <v>415</v>
      </c>
      <c r="C164" s="4" t="s">
        <v>416</v>
      </c>
      <c r="D164" s="4" t="s">
        <v>34</v>
      </c>
      <c r="E164" s="6">
        <v>2409.9899999999998</v>
      </c>
      <c r="F164" s="6">
        <v>15.23</v>
      </c>
      <c r="G164" s="24">
        <f t="shared" si="4"/>
        <v>36704.15</v>
      </c>
      <c r="H164" s="29"/>
      <c r="I164" s="25">
        <f t="shared" si="5"/>
        <v>0</v>
      </c>
    </row>
    <row r="165" spans="2:9" x14ac:dyDescent="0.3">
      <c r="B165" s="4" t="s">
        <v>417</v>
      </c>
      <c r="C165" s="4" t="s">
        <v>418</v>
      </c>
      <c r="D165" s="4" t="s">
        <v>34</v>
      </c>
      <c r="E165" s="6">
        <v>194.75</v>
      </c>
      <c r="F165" s="6">
        <v>22.89</v>
      </c>
      <c r="G165" s="24">
        <f t="shared" si="4"/>
        <v>4457.83</v>
      </c>
      <c r="H165" s="29"/>
      <c r="I165" s="25">
        <f t="shared" si="5"/>
        <v>0</v>
      </c>
    </row>
    <row r="166" spans="2:9" x14ac:dyDescent="0.3">
      <c r="B166" s="4" t="s">
        <v>419</v>
      </c>
      <c r="C166" s="4" t="s">
        <v>420</v>
      </c>
      <c r="D166" s="4" t="s">
        <v>34</v>
      </c>
      <c r="E166" s="6">
        <v>691.98</v>
      </c>
      <c r="F166" s="6">
        <v>10.02</v>
      </c>
      <c r="G166" s="24">
        <f t="shared" si="4"/>
        <v>6933.64</v>
      </c>
      <c r="H166" s="29"/>
      <c r="I166" s="25">
        <f t="shared" si="5"/>
        <v>0</v>
      </c>
    </row>
    <row r="167" spans="2:9" x14ac:dyDescent="0.3">
      <c r="B167" s="4" t="s">
        <v>421</v>
      </c>
      <c r="C167" s="4" t="s">
        <v>422</v>
      </c>
      <c r="D167" s="4" t="s">
        <v>34</v>
      </c>
      <c r="E167" s="6">
        <v>173.3</v>
      </c>
      <c r="F167" s="6">
        <v>47.43</v>
      </c>
      <c r="G167" s="24">
        <f t="shared" si="4"/>
        <v>8219.6200000000008</v>
      </c>
      <c r="H167" s="29"/>
      <c r="I167" s="25">
        <f t="shared" si="5"/>
        <v>0</v>
      </c>
    </row>
    <row r="168" spans="2:9" x14ac:dyDescent="0.3">
      <c r="B168" s="4" t="s">
        <v>423</v>
      </c>
      <c r="C168" s="4" t="s">
        <v>424</v>
      </c>
      <c r="D168" s="4" t="s">
        <v>37</v>
      </c>
      <c r="E168" s="6">
        <v>101.5</v>
      </c>
      <c r="F168" s="6">
        <v>22.54</v>
      </c>
      <c r="G168" s="24">
        <f t="shared" si="4"/>
        <v>2287.81</v>
      </c>
      <c r="H168" s="29"/>
      <c r="I168" s="25">
        <f t="shared" si="5"/>
        <v>0</v>
      </c>
    </row>
    <row r="169" spans="2:9" x14ac:dyDescent="0.3">
      <c r="B169" s="4" t="s">
        <v>425</v>
      </c>
      <c r="C169" s="4" t="s">
        <v>426</v>
      </c>
      <c r="D169" s="4" t="s">
        <v>34</v>
      </c>
      <c r="E169" s="6">
        <v>518.67999999999995</v>
      </c>
      <c r="F169" s="6">
        <v>25.71</v>
      </c>
      <c r="G169" s="24">
        <f t="shared" si="4"/>
        <v>13335.26</v>
      </c>
      <c r="H169" s="29"/>
      <c r="I169" s="25">
        <f t="shared" si="5"/>
        <v>0</v>
      </c>
    </row>
    <row r="170" spans="2:9" x14ac:dyDescent="0.3">
      <c r="B170" s="4" t="s">
        <v>427</v>
      </c>
      <c r="C170" s="4" t="s">
        <v>428</v>
      </c>
      <c r="D170" s="4" t="s">
        <v>37</v>
      </c>
      <c r="E170" s="6">
        <v>488.2</v>
      </c>
      <c r="F170" s="6">
        <v>4.8</v>
      </c>
      <c r="G170" s="24">
        <f t="shared" si="4"/>
        <v>2343.36</v>
      </c>
      <c r="H170" s="29"/>
      <c r="I170" s="25">
        <f t="shared" si="5"/>
        <v>0</v>
      </c>
    </row>
    <row r="171" spans="2:9" x14ac:dyDescent="0.3">
      <c r="B171" s="4" t="s">
        <v>429</v>
      </c>
      <c r="C171" s="4" t="s">
        <v>430</v>
      </c>
      <c r="D171" s="4" t="s">
        <v>37</v>
      </c>
      <c r="E171" s="6">
        <v>443.1</v>
      </c>
      <c r="F171" s="6">
        <v>16.010000000000002</v>
      </c>
      <c r="G171" s="24">
        <f t="shared" si="4"/>
        <v>7094.03</v>
      </c>
      <c r="H171" s="29"/>
      <c r="I171" s="25">
        <f t="shared" si="5"/>
        <v>0</v>
      </c>
    </row>
    <row r="172" spans="2:9" x14ac:dyDescent="0.3">
      <c r="B172" s="4" t="s">
        <v>431</v>
      </c>
      <c r="C172" s="4" t="s">
        <v>432</v>
      </c>
      <c r="D172" s="4" t="s">
        <v>37</v>
      </c>
      <c r="E172" s="6">
        <v>443.1</v>
      </c>
      <c r="F172" s="6">
        <v>33.51</v>
      </c>
      <c r="G172" s="24">
        <f t="shared" si="4"/>
        <v>14848.28</v>
      </c>
      <c r="H172" s="29"/>
      <c r="I172" s="25">
        <f t="shared" si="5"/>
        <v>0</v>
      </c>
    </row>
    <row r="173" spans="2:9" x14ac:dyDescent="0.3">
      <c r="B173" s="4" t="s">
        <v>433</v>
      </c>
      <c r="C173" s="4" t="s">
        <v>434</v>
      </c>
      <c r="D173" s="4" t="s">
        <v>37</v>
      </c>
      <c r="E173" s="6">
        <v>443.1</v>
      </c>
      <c r="F173" s="6">
        <v>17.2</v>
      </c>
      <c r="G173" s="24">
        <f t="shared" si="4"/>
        <v>7621.32</v>
      </c>
      <c r="H173" s="29"/>
      <c r="I173" s="25">
        <f t="shared" si="5"/>
        <v>0</v>
      </c>
    </row>
    <row r="174" spans="2:9" x14ac:dyDescent="0.3">
      <c r="B174" s="4" t="s">
        <v>435</v>
      </c>
      <c r="C174" s="4" t="s">
        <v>436</v>
      </c>
      <c r="D174" s="4" t="s">
        <v>34</v>
      </c>
      <c r="E174" s="6">
        <v>203</v>
      </c>
      <c r="F174" s="6">
        <v>142.68</v>
      </c>
      <c r="G174" s="24">
        <f t="shared" si="4"/>
        <v>28964.04</v>
      </c>
      <c r="H174" s="29"/>
      <c r="I174" s="25">
        <f t="shared" si="5"/>
        <v>0</v>
      </c>
    </row>
    <row r="175" spans="2:9" x14ac:dyDescent="0.3">
      <c r="B175" s="4" t="s">
        <v>437</v>
      </c>
      <c r="C175" s="4" t="s">
        <v>438</v>
      </c>
      <c r="D175" s="4" t="s">
        <v>34</v>
      </c>
      <c r="E175" s="6">
        <v>18.2</v>
      </c>
      <c r="F175" s="6">
        <v>160.19</v>
      </c>
      <c r="G175" s="24">
        <f t="shared" si="4"/>
        <v>2915.46</v>
      </c>
      <c r="H175" s="29"/>
      <c r="I175" s="25">
        <f t="shared" si="5"/>
        <v>0</v>
      </c>
    </row>
    <row r="176" spans="2:9" x14ac:dyDescent="0.3">
      <c r="B176" s="4" t="s">
        <v>439</v>
      </c>
      <c r="C176" s="4" t="s">
        <v>440</v>
      </c>
      <c r="D176" s="4" t="s">
        <v>35</v>
      </c>
      <c r="E176" s="6">
        <v>3</v>
      </c>
      <c r="F176" s="6">
        <v>158.69</v>
      </c>
      <c r="G176" s="24">
        <f t="shared" si="4"/>
        <v>476.07</v>
      </c>
      <c r="H176" s="29"/>
      <c r="I176" s="25">
        <f t="shared" si="5"/>
        <v>0</v>
      </c>
    </row>
    <row r="177" spans="1:9" x14ac:dyDescent="0.3">
      <c r="B177" s="4" t="s">
        <v>441</v>
      </c>
      <c r="C177" s="4" t="s">
        <v>442</v>
      </c>
      <c r="D177" s="4" t="s">
        <v>35</v>
      </c>
      <c r="E177" s="6">
        <v>51</v>
      </c>
      <c r="F177" s="6">
        <v>132.09</v>
      </c>
      <c r="G177" s="24">
        <f t="shared" si="4"/>
        <v>6736.59</v>
      </c>
      <c r="H177" s="29"/>
      <c r="I177" s="25">
        <f t="shared" si="5"/>
        <v>0</v>
      </c>
    </row>
    <row r="178" spans="1:9" x14ac:dyDescent="0.3">
      <c r="B178" s="4" t="s">
        <v>443</v>
      </c>
      <c r="C178" s="4" t="s">
        <v>444</v>
      </c>
      <c r="D178" s="4" t="s">
        <v>37</v>
      </c>
      <c r="E178" s="6">
        <v>101.5</v>
      </c>
      <c r="F178" s="6">
        <v>43.28</v>
      </c>
      <c r="G178" s="24">
        <f t="shared" si="4"/>
        <v>4392.92</v>
      </c>
      <c r="H178" s="29"/>
      <c r="I178" s="25">
        <f t="shared" si="5"/>
        <v>0</v>
      </c>
    </row>
    <row r="179" spans="1:9" x14ac:dyDescent="0.3">
      <c r="B179" s="4" t="s">
        <v>445</v>
      </c>
      <c r="C179" s="4" t="s">
        <v>446</v>
      </c>
      <c r="D179" s="4" t="s">
        <v>35</v>
      </c>
      <c r="E179" s="6">
        <v>2</v>
      </c>
      <c r="F179" s="6">
        <v>1160.68</v>
      </c>
      <c r="G179" s="24">
        <f t="shared" si="4"/>
        <v>2321.36</v>
      </c>
      <c r="H179" s="29"/>
      <c r="I179" s="25">
        <f t="shared" si="5"/>
        <v>0</v>
      </c>
    </row>
    <row r="180" spans="1:9" x14ac:dyDescent="0.3">
      <c r="B180" s="4" t="s">
        <v>447</v>
      </c>
      <c r="C180" s="4" t="s">
        <v>448</v>
      </c>
      <c r="D180" s="4" t="s">
        <v>35</v>
      </c>
      <c r="E180" s="6">
        <v>2</v>
      </c>
      <c r="F180" s="6">
        <v>580.35</v>
      </c>
      <c r="G180" s="24">
        <f t="shared" si="4"/>
        <v>1160.7</v>
      </c>
      <c r="H180" s="29"/>
      <c r="I180" s="25">
        <f t="shared" si="5"/>
        <v>0</v>
      </c>
    </row>
    <row r="181" spans="1:9" x14ac:dyDescent="0.3">
      <c r="A181" s="4" t="s">
        <v>61</v>
      </c>
      <c r="B181" s="4" t="s">
        <v>449</v>
      </c>
      <c r="C181" s="4" t="s">
        <v>450</v>
      </c>
      <c r="G181" s="6"/>
      <c r="H181" s="28"/>
      <c r="I181" s="26"/>
    </row>
    <row r="182" spans="1:9" x14ac:dyDescent="0.3">
      <c r="B182" s="4" t="s">
        <v>451</v>
      </c>
      <c r="C182" s="4" t="s">
        <v>452</v>
      </c>
      <c r="D182" s="4" t="s">
        <v>37</v>
      </c>
      <c r="E182" s="6">
        <v>24.3</v>
      </c>
      <c r="F182" s="6">
        <v>31.47</v>
      </c>
      <c r="G182" s="24">
        <f t="shared" si="4"/>
        <v>764.72</v>
      </c>
      <c r="H182" s="29"/>
      <c r="I182" s="25">
        <f t="shared" si="5"/>
        <v>0</v>
      </c>
    </row>
    <row r="183" spans="1:9" x14ac:dyDescent="0.3">
      <c r="B183" s="4" t="s">
        <v>453</v>
      </c>
      <c r="C183" s="4" t="s">
        <v>454</v>
      </c>
      <c r="D183" s="4" t="s">
        <v>35</v>
      </c>
      <c r="E183" s="6">
        <v>2</v>
      </c>
      <c r="F183" s="6">
        <v>1605.12</v>
      </c>
      <c r="G183" s="24">
        <f t="shared" si="4"/>
        <v>3210.24</v>
      </c>
      <c r="H183" s="29"/>
      <c r="I183" s="25">
        <f t="shared" si="5"/>
        <v>0</v>
      </c>
    </row>
    <row r="184" spans="1:9" x14ac:dyDescent="0.3">
      <c r="B184" s="4" t="s">
        <v>455</v>
      </c>
      <c r="C184" s="4" t="s">
        <v>456</v>
      </c>
      <c r="D184" s="4" t="s">
        <v>34</v>
      </c>
      <c r="E184" s="6">
        <v>15</v>
      </c>
      <c r="F184" s="6">
        <v>170.74</v>
      </c>
      <c r="G184" s="24">
        <f t="shared" si="4"/>
        <v>2561.1</v>
      </c>
      <c r="H184" s="29"/>
      <c r="I184" s="25">
        <f t="shared" si="5"/>
        <v>0</v>
      </c>
    </row>
    <row r="185" spans="1:9" x14ac:dyDescent="0.3">
      <c r="B185" s="4" t="s">
        <v>457</v>
      </c>
      <c r="C185" s="4" t="s">
        <v>458</v>
      </c>
      <c r="D185" s="4" t="s">
        <v>34</v>
      </c>
      <c r="E185" s="6">
        <v>12.6</v>
      </c>
      <c r="F185" s="6">
        <v>184.99</v>
      </c>
      <c r="G185" s="24">
        <f t="shared" si="4"/>
        <v>2330.87</v>
      </c>
      <c r="H185" s="29"/>
      <c r="I185" s="25">
        <f t="shared" si="5"/>
        <v>0</v>
      </c>
    </row>
    <row r="186" spans="1:9" x14ac:dyDescent="0.3">
      <c r="B186" s="4" t="s">
        <v>459</v>
      </c>
      <c r="C186" s="4" t="s">
        <v>460</v>
      </c>
      <c r="D186" s="4" t="s">
        <v>35</v>
      </c>
      <c r="E186" s="6">
        <v>2</v>
      </c>
      <c r="F186" s="6">
        <v>8187.1</v>
      </c>
      <c r="G186" s="24">
        <f t="shared" si="4"/>
        <v>16374.2</v>
      </c>
      <c r="H186" s="29"/>
      <c r="I186" s="25">
        <f t="shared" si="5"/>
        <v>0</v>
      </c>
    </row>
    <row r="187" spans="1:9" x14ac:dyDescent="0.3">
      <c r="B187" s="4" t="s">
        <v>461</v>
      </c>
      <c r="C187" s="4" t="s">
        <v>462</v>
      </c>
      <c r="D187" s="4" t="s">
        <v>35</v>
      </c>
      <c r="E187" s="6">
        <v>2</v>
      </c>
      <c r="F187" s="6">
        <v>5819.86</v>
      </c>
      <c r="G187" s="24">
        <f t="shared" si="4"/>
        <v>11639.72</v>
      </c>
      <c r="H187" s="29"/>
      <c r="I187" s="25">
        <f t="shared" si="5"/>
        <v>0</v>
      </c>
    </row>
    <row r="188" spans="1:9" x14ac:dyDescent="0.3">
      <c r="B188" s="4" t="s">
        <v>463</v>
      </c>
      <c r="C188" s="4" t="s">
        <v>464</v>
      </c>
      <c r="D188" s="4" t="s">
        <v>35</v>
      </c>
      <c r="E188" s="6">
        <v>3</v>
      </c>
      <c r="F188" s="6">
        <v>2735.7</v>
      </c>
      <c r="G188" s="24">
        <f t="shared" si="4"/>
        <v>8207.1</v>
      </c>
      <c r="H188" s="29"/>
      <c r="I188" s="25">
        <f t="shared" si="5"/>
        <v>0</v>
      </c>
    </row>
    <row r="189" spans="1:9" x14ac:dyDescent="0.3">
      <c r="B189" s="4" t="s">
        <v>465</v>
      </c>
      <c r="C189" s="4" t="s">
        <v>466</v>
      </c>
      <c r="D189" s="4" t="s">
        <v>35</v>
      </c>
      <c r="E189" s="6">
        <v>2</v>
      </c>
      <c r="F189" s="6">
        <v>2453.4699999999998</v>
      </c>
      <c r="G189" s="24">
        <f t="shared" si="4"/>
        <v>4906.9399999999996</v>
      </c>
      <c r="H189" s="29"/>
      <c r="I189" s="25">
        <f t="shared" si="5"/>
        <v>0</v>
      </c>
    </row>
    <row r="190" spans="1:9" x14ac:dyDescent="0.3">
      <c r="B190" s="4" t="s">
        <v>467</v>
      </c>
      <c r="C190" s="4" t="s">
        <v>468</v>
      </c>
      <c r="D190" s="4" t="s">
        <v>35</v>
      </c>
      <c r="E190" s="6">
        <v>9</v>
      </c>
      <c r="F190" s="6">
        <v>1279.78</v>
      </c>
      <c r="G190" s="24">
        <f t="shared" si="4"/>
        <v>11518.02</v>
      </c>
      <c r="H190" s="29"/>
      <c r="I190" s="25">
        <f t="shared" si="5"/>
        <v>0</v>
      </c>
    </row>
    <row r="191" spans="1:9" x14ac:dyDescent="0.3">
      <c r="B191" s="4" t="s">
        <v>469</v>
      </c>
      <c r="C191" s="4" t="s">
        <v>470</v>
      </c>
      <c r="D191" s="4" t="s">
        <v>35</v>
      </c>
      <c r="E191" s="6">
        <v>8</v>
      </c>
      <c r="F191" s="6">
        <v>592.66999999999996</v>
      </c>
      <c r="G191" s="24">
        <f t="shared" si="4"/>
        <v>4741.3599999999997</v>
      </c>
      <c r="H191" s="29"/>
      <c r="I191" s="25">
        <f t="shared" si="5"/>
        <v>0</v>
      </c>
    </row>
    <row r="192" spans="1:9" x14ac:dyDescent="0.3">
      <c r="B192" s="4" t="s">
        <v>471</v>
      </c>
      <c r="C192" s="4" t="s">
        <v>472</v>
      </c>
      <c r="D192" s="4" t="s">
        <v>35</v>
      </c>
      <c r="E192" s="6">
        <v>8</v>
      </c>
      <c r="F192" s="6">
        <v>85.67</v>
      </c>
      <c r="G192" s="24">
        <f t="shared" si="4"/>
        <v>685.36</v>
      </c>
      <c r="H192" s="29"/>
      <c r="I192" s="25">
        <f t="shared" si="5"/>
        <v>0</v>
      </c>
    </row>
    <row r="193" spans="1:9" x14ac:dyDescent="0.3">
      <c r="B193" s="4" t="s">
        <v>473</v>
      </c>
      <c r="C193" s="4" t="s">
        <v>474</v>
      </c>
      <c r="D193" s="4" t="s">
        <v>35</v>
      </c>
      <c r="E193" s="6">
        <v>31</v>
      </c>
      <c r="F193" s="6">
        <v>482.28</v>
      </c>
      <c r="G193" s="24">
        <f t="shared" si="4"/>
        <v>14950.68</v>
      </c>
      <c r="H193" s="29"/>
      <c r="I193" s="25">
        <f t="shared" si="5"/>
        <v>0</v>
      </c>
    </row>
    <row r="194" spans="1:9" x14ac:dyDescent="0.3">
      <c r="B194" s="4" t="s">
        <v>475</v>
      </c>
      <c r="C194" s="4" t="s">
        <v>476</v>
      </c>
      <c r="D194" s="4" t="s">
        <v>34</v>
      </c>
      <c r="E194" s="6">
        <v>6.96</v>
      </c>
      <c r="F194" s="6">
        <v>184.68</v>
      </c>
      <c r="G194" s="24">
        <f t="shared" si="4"/>
        <v>1285.3699999999999</v>
      </c>
      <c r="H194" s="29"/>
      <c r="I194" s="25">
        <f t="shared" si="5"/>
        <v>0</v>
      </c>
    </row>
    <row r="195" spans="1:9" x14ac:dyDescent="0.3">
      <c r="B195" s="4" t="s">
        <v>477</v>
      </c>
      <c r="C195" s="4" t="s">
        <v>478</v>
      </c>
      <c r="D195" s="4" t="s">
        <v>34</v>
      </c>
      <c r="E195" s="6">
        <v>8</v>
      </c>
      <c r="F195" s="6">
        <v>71.17</v>
      </c>
      <c r="G195" s="24">
        <f t="shared" si="4"/>
        <v>569.36</v>
      </c>
      <c r="H195" s="29"/>
      <c r="I195" s="25">
        <f t="shared" si="5"/>
        <v>0</v>
      </c>
    </row>
    <row r="196" spans="1:9" x14ac:dyDescent="0.3">
      <c r="B196" s="4" t="s">
        <v>336</v>
      </c>
      <c r="C196" s="4" t="s">
        <v>337</v>
      </c>
      <c r="D196" s="4" t="s">
        <v>34</v>
      </c>
      <c r="E196" s="6">
        <v>1</v>
      </c>
      <c r="F196" s="6">
        <v>138.75</v>
      </c>
      <c r="G196" s="24">
        <f t="shared" si="4"/>
        <v>138.75</v>
      </c>
      <c r="H196" s="29"/>
      <c r="I196" s="25">
        <f t="shared" si="5"/>
        <v>0</v>
      </c>
    </row>
    <row r="197" spans="1:9" x14ac:dyDescent="0.3">
      <c r="B197" s="4" t="s">
        <v>479</v>
      </c>
      <c r="C197" s="4" t="s">
        <v>480</v>
      </c>
      <c r="D197" s="4" t="s">
        <v>34</v>
      </c>
      <c r="E197" s="6">
        <v>7.55</v>
      </c>
      <c r="F197" s="6">
        <v>161.41999999999999</v>
      </c>
      <c r="G197" s="24">
        <f t="shared" si="4"/>
        <v>1218.72</v>
      </c>
      <c r="H197" s="29"/>
      <c r="I197" s="25">
        <f t="shared" si="5"/>
        <v>0</v>
      </c>
    </row>
    <row r="198" spans="1:9" x14ac:dyDescent="0.3">
      <c r="B198" s="4" t="s">
        <v>481</v>
      </c>
      <c r="C198" s="4" t="s">
        <v>482</v>
      </c>
      <c r="D198" s="4" t="s">
        <v>174</v>
      </c>
      <c r="E198" s="6">
        <v>500.36</v>
      </c>
      <c r="F198" s="6">
        <v>3.52</v>
      </c>
      <c r="G198" s="24">
        <f t="shared" si="4"/>
        <v>1761.27</v>
      </c>
      <c r="H198" s="29"/>
      <c r="I198" s="25">
        <f t="shared" si="5"/>
        <v>0</v>
      </c>
    </row>
    <row r="199" spans="1:9" x14ac:dyDescent="0.3">
      <c r="B199" s="4" t="s">
        <v>483</v>
      </c>
      <c r="C199" s="4" t="s">
        <v>484</v>
      </c>
      <c r="D199" s="4" t="s">
        <v>37</v>
      </c>
      <c r="E199" s="6">
        <v>123.2</v>
      </c>
      <c r="F199" s="6">
        <v>197.48</v>
      </c>
      <c r="G199" s="24">
        <f t="shared" si="4"/>
        <v>24329.54</v>
      </c>
      <c r="H199" s="29"/>
      <c r="I199" s="25">
        <f t="shared" si="5"/>
        <v>0</v>
      </c>
    </row>
    <row r="200" spans="1:9" x14ac:dyDescent="0.3">
      <c r="B200" s="4" t="s">
        <v>485</v>
      </c>
      <c r="C200" s="4" t="s">
        <v>486</v>
      </c>
      <c r="D200" s="4" t="s">
        <v>37</v>
      </c>
      <c r="E200" s="6">
        <v>103</v>
      </c>
      <c r="F200" s="6">
        <v>36.869999999999997</v>
      </c>
      <c r="G200" s="24">
        <f t="shared" si="4"/>
        <v>3797.61</v>
      </c>
      <c r="H200" s="29"/>
      <c r="I200" s="25">
        <f t="shared" si="5"/>
        <v>0</v>
      </c>
    </row>
    <row r="201" spans="1:9" x14ac:dyDescent="0.3">
      <c r="A201" s="4" t="s">
        <v>62</v>
      </c>
      <c r="B201" s="4" t="s">
        <v>487</v>
      </c>
      <c r="C201" s="4" t="s">
        <v>488</v>
      </c>
      <c r="G201" s="6"/>
      <c r="H201" s="28"/>
      <c r="I201" s="26"/>
    </row>
    <row r="202" spans="1:9" x14ac:dyDescent="0.3">
      <c r="B202" s="4" t="s">
        <v>489</v>
      </c>
      <c r="C202" s="4" t="s">
        <v>490</v>
      </c>
      <c r="D202" s="4" t="s">
        <v>174</v>
      </c>
      <c r="E202" s="6">
        <v>40150</v>
      </c>
      <c r="F202" s="6">
        <v>2.7</v>
      </c>
      <c r="G202" s="24">
        <f t="shared" si="4"/>
        <v>108405</v>
      </c>
      <c r="H202" s="29"/>
      <c r="I202" s="25">
        <f t="shared" si="5"/>
        <v>0</v>
      </c>
    </row>
    <row r="203" spans="1:9" x14ac:dyDescent="0.3">
      <c r="B203" s="4" t="s">
        <v>491</v>
      </c>
      <c r="C203" s="4" t="s">
        <v>492</v>
      </c>
      <c r="D203" s="4" t="s">
        <v>35</v>
      </c>
      <c r="E203" s="6">
        <v>16</v>
      </c>
      <c r="F203" s="6">
        <v>27.07</v>
      </c>
      <c r="G203" s="24">
        <f t="shared" si="4"/>
        <v>433.12</v>
      </c>
      <c r="H203" s="29"/>
      <c r="I203" s="25">
        <f t="shared" si="5"/>
        <v>0</v>
      </c>
    </row>
    <row r="204" spans="1:9" x14ac:dyDescent="0.3">
      <c r="B204" s="4" t="s">
        <v>493</v>
      </c>
      <c r="C204" s="4" t="s">
        <v>494</v>
      </c>
      <c r="D204" s="4" t="s">
        <v>35</v>
      </c>
      <c r="E204" s="6">
        <v>64</v>
      </c>
      <c r="F204" s="6">
        <v>8.59</v>
      </c>
      <c r="G204" s="24">
        <f t="shared" ref="G204:G267" si="6">ROUND(E204*F204,2)</f>
        <v>549.76</v>
      </c>
      <c r="H204" s="29"/>
      <c r="I204" s="25">
        <f t="shared" ref="I204:I267" si="7">ROUND(E204*H204,2)</f>
        <v>0</v>
      </c>
    </row>
    <row r="205" spans="1:9" x14ac:dyDescent="0.3">
      <c r="B205" s="4" t="s">
        <v>495</v>
      </c>
      <c r="C205" s="4" t="s">
        <v>496</v>
      </c>
      <c r="D205" s="4" t="s">
        <v>34</v>
      </c>
      <c r="E205" s="6">
        <v>46.8</v>
      </c>
      <c r="F205" s="6">
        <v>145.11000000000001</v>
      </c>
      <c r="G205" s="24">
        <f t="shared" si="6"/>
        <v>6791.15</v>
      </c>
      <c r="H205" s="29"/>
      <c r="I205" s="25">
        <f t="shared" si="7"/>
        <v>0</v>
      </c>
    </row>
    <row r="206" spans="1:9" x14ac:dyDescent="0.3">
      <c r="B206" s="4" t="s">
        <v>497</v>
      </c>
      <c r="C206" s="4" t="s">
        <v>498</v>
      </c>
      <c r="D206" s="4" t="s">
        <v>35</v>
      </c>
      <c r="E206" s="6">
        <v>2</v>
      </c>
      <c r="F206" s="6">
        <v>29876.84</v>
      </c>
      <c r="G206" s="24">
        <f t="shared" si="6"/>
        <v>59753.68</v>
      </c>
      <c r="H206" s="29"/>
      <c r="I206" s="25">
        <f t="shared" si="7"/>
        <v>0</v>
      </c>
    </row>
    <row r="207" spans="1:9" x14ac:dyDescent="0.3">
      <c r="A207" s="4" t="s">
        <v>63</v>
      </c>
      <c r="B207" s="4" t="s">
        <v>499</v>
      </c>
      <c r="C207" s="4" t="s">
        <v>500</v>
      </c>
      <c r="G207" s="6"/>
      <c r="H207" s="28"/>
      <c r="I207" s="26"/>
    </row>
    <row r="208" spans="1:9" x14ac:dyDescent="0.3">
      <c r="B208" s="4" t="s">
        <v>501</v>
      </c>
      <c r="C208" s="4" t="s">
        <v>502</v>
      </c>
      <c r="D208" s="4" t="s">
        <v>35</v>
      </c>
      <c r="E208" s="6">
        <v>4</v>
      </c>
      <c r="F208" s="6">
        <v>274.11</v>
      </c>
      <c r="G208" s="24">
        <f t="shared" si="6"/>
        <v>1096.44</v>
      </c>
      <c r="H208" s="29"/>
      <c r="I208" s="25">
        <f t="shared" si="7"/>
        <v>0</v>
      </c>
    </row>
    <row r="209" spans="1:9" x14ac:dyDescent="0.3">
      <c r="B209" s="4" t="s">
        <v>503</v>
      </c>
      <c r="C209" s="4" t="s">
        <v>504</v>
      </c>
      <c r="D209" s="4" t="s">
        <v>35</v>
      </c>
      <c r="E209" s="6">
        <v>6</v>
      </c>
      <c r="F209" s="6">
        <v>193.33</v>
      </c>
      <c r="G209" s="24">
        <f t="shared" si="6"/>
        <v>1159.98</v>
      </c>
      <c r="H209" s="29"/>
      <c r="I209" s="25">
        <f t="shared" si="7"/>
        <v>0</v>
      </c>
    </row>
    <row r="210" spans="1:9" x14ac:dyDescent="0.3">
      <c r="B210" s="4" t="s">
        <v>505</v>
      </c>
      <c r="C210" s="4" t="s">
        <v>506</v>
      </c>
      <c r="D210" s="4" t="s">
        <v>37</v>
      </c>
      <c r="E210" s="6">
        <v>101.5</v>
      </c>
      <c r="F210" s="6">
        <v>7.1</v>
      </c>
      <c r="G210" s="24">
        <f t="shared" si="6"/>
        <v>720.65</v>
      </c>
      <c r="H210" s="29"/>
      <c r="I210" s="25">
        <f t="shared" si="7"/>
        <v>0</v>
      </c>
    </row>
    <row r="211" spans="1:9" x14ac:dyDescent="0.3">
      <c r="B211" s="4" t="s">
        <v>507</v>
      </c>
      <c r="C211" s="4" t="s">
        <v>508</v>
      </c>
      <c r="D211" s="4" t="s">
        <v>38</v>
      </c>
      <c r="E211" s="6">
        <v>2</v>
      </c>
      <c r="F211" s="6">
        <v>1807.27</v>
      </c>
      <c r="G211" s="24">
        <f t="shared" si="6"/>
        <v>3614.54</v>
      </c>
      <c r="H211" s="29"/>
      <c r="I211" s="25">
        <f t="shared" si="7"/>
        <v>0</v>
      </c>
    </row>
    <row r="212" spans="1:9" x14ac:dyDescent="0.3">
      <c r="A212" s="4" t="s">
        <v>64</v>
      </c>
      <c r="B212" s="4" t="s">
        <v>509</v>
      </c>
      <c r="C212" s="4" t="s">
        <v>510</v>
      </c>
      <c r="G212" s="6"/>
      <c r="H212" s="28"/>
      <c r="I212" s="26"/>
    </row>
    <row r="213" spans="1:9" x14ac:dyDescent="0.3">
      <c r="B213" s="4" t="s">
        <v>511</v>
      </c>
      <c r="C213" s="4" t="s">
        <v>512</v>
      </c>
      <c r="D213" s="4" t="s">
        <v>35</v>
      </c>
      <c r="E213" s="6">
        <v>2</v>
      </c>
      <c r="F213" s="6">
        <v>24427.57</v>
      </c>
      <c r="G213" s="24">
        <f t="shared" si="6"/>
        <v>48855.14</v>
      </c>
      <c r="H213" s="29"/>
      <c r="I213" s="25">
        <f t="shared" si="7"/>
        <v>0</v>
      </c>
    </row>
    <row r="214" spans="1:9" x14ac:dyDescent="0.3">
      <c r="B214" s="4" t="s">
        <v>513</v>
      </c>
      <c r="C214" s="4" t="s">
        <v>514</v>
      </c>
      <c r="D214" s="4" t="s">
        <v>35</v>
      </c>
      <c r="E214" s="6">
        <v>2</v>
      </c>
      <c r="F214" s="6">
        <v>2287.8000000000002</v>
      </c>
      <c r="G214" s="24">
        <f t="shared" si="6"/>
        <v>4575.6000000000004</v>
      </c>
      <c r="H214" s="29"/>
      <c r="I214" s="25">
        <f t="shared" si="7"/>
        <v>0</v>
      </c>
    </row>
    <row r="215" spans="1:9" x14ac:dyDescent="0.3">
      <c r="B215" s="4" t="s">
        <v>515</v>
      </c>
      <c r="C215" s="4" t="s">
        <v>516</v>
      </c>
      <c r="D215" s="4" t="s">
        <v>35</v>
      </c>
      <c r="E215" s="6">
        <v>2</v>
      </c>
      <c r="F215" s="6">
        <v>8317.7900000000009</v>
      </c>
      <c r="G215" s="24">
        <f t="shared" si="6"/>
        <v>16635.580000000002</v>
      </c>
      <c r="H215" s="29"/>
      <c r="I215" s="25">
        <f t="shared" si="7"/>
        <v>0</v>
      </c>
    </row>
    <row r="216" spans="1:9" x14ac:dyDescent="0.3">
      <c r="B216" s="4" t="s">
        <v>517</v>
      </c>
      <c r="C216" s="4" t="s">
        <v>518</v>
      </c>
      <c r="D216" s="4" t="s">
        <v>35</v>
      </c>
      <c r="E216" s="6">
        <v>2</v>
      </c>
      <c r="F216" s="6">
        <v>8087.87</v>
      </c>
      <c r="G216" s="24">
        <f t="shared" si="6"/>
        <v>16175.74</v>
      </c>
      <c r="H216" s="29"/>
      <c r="I216" s="25">
        <f t="shared" si="7"/>
        <v>0</v>
      </c>
    </row>
    <row r="217" spans="1:9" x14ac:dyDescent="0.3">
      <c r="B217" s="4" t="s">
        <v>519</v>
      </c>
      <c r="C217" s="4" t="s">
        <v>520</v>
      </c>
      <c r="D217" s="4" t="s">
        <v>35</v>
      </c>
      <c r="E217" s="6">
        <v>2</v>
      </c>
      <c r="F217" s="6">
        <v>2316.15</v>
      </c>
      <c r="G217" s="24">
        <f t="shared" si="6"/>
        <v>4632.3</v>
      </c>
      <c r="H217" s="29"/>
      <c r="I217" s="25">
        <f t="shared" si="7"/>
        <v>0</v>
      </c>
    </row>
    <row r="218" spans="1:9" x14ac:dyDescent="0.3">
      <c r="B218" s="4" t="s">
        <v>521</v>
      </c>
      <c r="C218" s="4" t="s">
        <v>522</v>
      </c>
      <c r="D218" s="4" t="s">
        <v>35</v>
      </c>
      <c r="E218" s="6">
        <v>2</v>
      </c>
      <c r="F218" s="6">
        <v>4697.6899999999996</v>
      </c>
      <c r="G218" s="24">
        <f t="shared" si="6"/>
        <v>9395.3799999999992</v>
      </c>
      <c r="H218" s="29"/>
      <c r="I218" s="25">
        <f t="shared" si="7"/>
        <v>0</v>
      </c>
    </row>
    <row r="219" spans="1:9" x14ac:dyDescent="0.3">
      <c r="B219" s="4" t="s">
        <v>523</v>
      </c>
      <c r="C219" s="4" t="s">
        <v>524</v>
      </c>
      <c r="D219" s="4" t="s">
        <v>35</v>
      </c>
      <c r="E219" s="6">
        <v>2</v>
      </c>
      <c r="F219" s="6">
        <v>1202.44</v>
      </c>
      <c r="G219" s="24">
        <f t="shared" si="6"/>
        <v>2404.88</v>
      </c>
      <c r="H219" s="29"/>
      <c r="I219" s="25">
        <f t="shared" si="7"/>
        <v>0</v>
      </c>
    </row>
    <row r="220" spans="1:9" x14ac:dyDescent="0.3">
      <c r="B220" s="4" t="s">
        <v>525</v>
      </c>
      <c r="C220" s="4" t="s">
        <v>526</v>
      </c>
      <c r="D220" s="4" t="s">
        <v>35</v>
      </c>
      <c r="E220" s="6">
        <v>2</v>
      </c>
      <c r="F220" s="6">
        <v>6311.5</v>
      </c>
      <c r="G220" s="24">
        <f t="shared" si="6"/>
        <v>12623</v>
      </c>
      <c r="H220" s="29"/>
      <c r="I220" s="25">
        <f t="shared" si="7"/>
        <v>0</v>
      </c>
    </row>
    <row r="221" spans="1:9" x14ac:dyDescent="0.3">
      <c r="B221" s="4" t="s">
        <v>527</v>
      </c>
      <c r="C221" s="4" t="s">
        <v>528</v>
      </c>
      <c r="D221" s="4" t="s">
        <v>35</v>
      </c>
      <c r="E221" s="6">
        <v>2</v>
      </c>
      <c r="F221" s="6">
        <v>662.85</v>
      </c>
      <c r="G221" s="24">
        <f t="shared" si="6"/>
        <v>1325.7</v>
      </c>
      <c r="H221" s="29"/>
      <c r="I221" s="25">
        <f t="shared" si="7"/>
        <v>0</v>
      </c>
    </row>
    <row r="222" spans="1:9" x14ac:dyDescent="0.3">
      <c r="A222" s="4" t="s">
        <v>529</v>
      </c>
      <c r="B222" s="4" t="s">
        <v>530</v>
      </c>
      <c r="C222" s="4" t="s">
        <v>531</v>
      </c>
      <c r="G222" s="6"/>
      <c r="H222" s="28"/>
      <c r="I222" s="26"/>
    </row>
    <row r="223" spans="1:9" x14ac:dyDescent="0.3">
      <c r="B223" s="4" t="s">
        <v>532</v>
      </c>
      <c r="C223" s="4" t="s">
        <v>533</v>
      </c>
      <c r="D223" s="4" t="s">
        <v>34</v>
      </c>
      <c r="E223" s="6">
        <v>678.9</v>
      </c>
      <c r="F223" s="6">
        <v>22.95</v>
      </c>
      <c r="G223" s="24">
        <f t="shared" si="6"/>
        <v>15580.76</v>
      </c>
      <c r="H223" s="29"/>
      <c r="I223" s="25">
        <f t="shared" si="7"/>
        <v>0</v>
      </c>
    </row>
    <row r="224" spans="1:9" x14ac:dyDescent="0.3">
      <c r="B224" s="4" t="s">
        <v>534</v>
      </c>
      <c r="C224" s="4" t="s">
        <v>535</v>
      </c>
      <c r="D224" s="4" t="s">
        <v>34</v>
      </c>
      <c r="E224" s="6">
        <v>2409.9899999999998</v>
      </c>
      <c r="F224" s="6">
        <v>7.75</v>
      </c>
      <c r="G224" s="24">
        <f t="shared" si="6"/>
        <v>18677.419999999998</v>
      </c>
      <c r="H224" s="29"/>
      <c r="I224" s="25">
        <f t="shared" si="7"/>
        <v>0</v>
      </c>
    </row>
    <row r="225" spans="1:9" x14ac:dyDescent="0.3">
      <c r="B225" s="4" t="s">
        <v>536</v>
      </c>
      <c r="C225" s="4" t="s">
        <v>537</v>
      </c>
      <c r="D225" s="4" t="s">
        <v>34</v>
      </c>
      <c r="E225" s="6">
        <v>704</v>
      </c>
      <c r="F225" s="6">
        <v>15.83</v>
      </c>
      <c r="G225" s="24">
        <f t="shared" si="6"/>
        <v>11144.32</v>
      </c>
      <c r="H225" s="29"/>
      <c r="I225" s="25">
        <f t="shared" si="7"/>
        <v>0</v>
      </c>
    </row>
    <row r="226" spans="1:9" x14ac:dyDescent="0.3">
      <c r="B226" s="4" t="s">
        <v>538</v>
      </c>
      <c r="C226" s="4" t="s">
        <v>539</v>
      </c>
      <c r="D226" s="4" t="s">
        <v>35</v>
      </c>
      <c r="E226" s="6">
        <v>2</v>
      </c>
      <c r="F226" s="6">
        <v>19.64</v>
      </c>
      <c r="G226" s="24">
        <f t="shared" si="6"/>
        <v>39.28</v>
      </c>
      <c r="H226" s="29"/>
      <c r="I226" s="25">
        <f t="shared" si="7"/>
        <v>0</v>
      </c>
    </row>
    <row r="227" spans="1:9" x14ac:dyDescent="0.3">
      <c r="A227" s="4" t="s">
        <v>540</v>
      </c>
      <c r="B227" s="4" t="s">
        <v>541</v>
      </c>
      <c r="C227" s="4" t="s">
        <v>542</v>
      </c>
      <c r="G227" s="6"/>
      <c r="H227" s="28"/>
      <c r="I227" s="26"/>
    </row>
    <row r="228" spans="1:9" x14ac:dyDescent="0.3">
      <c r="A228" s="4" t="s">
        <v>543</v>
      </c>
      <c r="B228" s="4" t="s">
        <v>544</v>
      </c>
      <c r="C228" s="4" t="s">
        <v>545</v>
      </c>
      <c r="G228" s="6"/>
      <c r="H228" s="28"/>
      <c r="I228" s="26"/>
    </row>
    <row r="229" spans="1:9" x14ac:dyDescent="0.3">
      <c r="A229" s="4" t="s">
        <v>546</v>
      </c>
      <c r="B229" s="4" t="s">
        <v>547</v>
      </c>
      <c r="C229" s="4" t="s">
        <v>548</v>
      </c>
      <c r="G229" s="6"/>
      <c r="H229" s="28"/>
      <c r="I229" s="26"/>
    </row>
    <row r="230" spans="1:9" x14ac:dyDescent="0.3">
      <c r="B230" s="4" t="s">
        <v>549</v>
      </c>
      <c r="C230" s="4" t="s">
        <v>550</v>
      </c>
      <c r="D230" s="4" t="s">
        <v>35</v>
      </c>
      <c r="E230" s="6">
        <v>24</v>
      </c>
      <c r="F230" s="6">
        <v>387.05</v>
      </c>
      <c r="G230" s="24">
        <f t="shared" si="6"/>
        <v>9289.2000000000007</v>
      </c>
      <c r="H230" s="29"/>
      <c r="I230" s="25">
        <f t="shared" si="7"/>
        <v>0</v>
      </c>
    </row>
    <row r="231" spans="1:9" x14ac:dyDescent="0.3">
      <c r="B231" s="4" t="s">
        <v>551</v>
      </c>
      <c r="C231" s="4" t="s">
        <v>552</v>
      </c>
      <c r="D231" s="4" t="s">
        <v>35</v>
      </c>
      <c r="E231" s="6">
        <v>24</v>
      </c>
      <c r="F231" s="6">
        <v>39.299999999999997</v>
      </c>
      <c r="G231" s="24">
        <f t="shared" si="6"/>
        <v>943.2</v>
      </c>
      <c r="H231" s="29"/>
      <c r="I231" s="25">
        <f t="shared" si="7"/>
        <v>0</v>
      </c>
    </row>
    <row r="232" spans="1:9" x14ac:dyDescent="0.3">
      <c r="A232" s="4" t="s">
        <v>553</v>
      </c>
      <c r="B232" s="4" t="s">
        <v>554</v>
      </c>
      <c r="C232" s="4" t="s">
        <v>555</v>
      </c>
      <c r="G232" s="6"/>
      <c r="H232" s="28"/>
      <c r="I232" s="26"/>
    </row>
    <row r="233" spans="1:9" x14ac:dyDescent="0.3">
      <c r="A233" s="4" t="s">
        <v>556</v>
      </c>
      <c r="B233" s="4" t="s">
        <v>557</v>
      </c>
      <c r="C233" s="4" t="s">
        <v>558</v>
      </c>
      <c r="G233" s="6"/>
      <c r="H233" s="28"/>
      <c r="I233" s="26"/>
    </row>
    <row r="234" spans="1:9" x14ac:dyDescent="0.3">
      <c r="A234" s="4" t="s">
        <v>559</v>
      </c>
      <c r="B234" s="4" t="s">
        <v>560</v>
      </c>
      <c r="C234" s="4" t="s">
        <v>561</v>
      </c>
      <c r="G234" s="6"/>
      <c r="H234" s="28"/>
      <c r="I234" s="26"/>
    </row>
    <row r="235" spans="1:9" x14ac:dyDescent="0.3">
      <c r="B235" s="4" t="s">
        <v>562</v>
      </c>
      <c r="C235" s="4" t="s">
        <v>563</v>
      </c>
      <c r="D235" s="4" t="s">
        <v>35</v>
      </c>
      <c r="E235" s="6">
        <v>198</v>
      </c>
      <c r="F235" s="6">
        <v>17.88</v>
      </c>
      <c r="G235" s="24">
        <f t="shared" si="6"/>
        <v>3540.24</v>
      </c>
      <c r="H235" s="29"/>
      <c r="I235" s="25">
        <f t="shared" si="7"/>
        <v>0</v>
      </c>
    </row>
    <row r="236" spans="1:9" x14ac:dyDescent="0.3">
      <c r="B236" s="4" t="s">
        <v>564</v>
      </c>
      <c r="C236" s="4" t="s">
        <v>565</v>
      </c>
      <c r="D236" s="4" t="s">
        <v>35</v>
      </c>
      <c r="E236" s="6">
        <v>44</v>
      </c>
      <c r="F236" s="6">
        <v>20.99</v>
      </c>
      <c r="G236" s="24">
        <f t="shared" si="6"/>
        <v>923.56</v>
      </c>
      <c r="H236" s="29"/>
      <c r="I236" s="25">
        <f t="shared" si="7"/>
        <v>0</v>
      </c>
    </row>
    <row r="237" spans="1:9" x14ac:dyDescent="0.3">
      <c r="B237" s="4" t="s">
        <v>566</v>
      </c>
      <c r="C237" s="4" t="s">
        <v>567</v>
      </c>
      <c r="D237" s="4" t="s">
        <v>35</v>
      </c>
      <c r="E237" s="6">
        <v>8</v>
      </c>
      <c r="F237" s="6">
        <v>43.53</v>
      </c>
      <c r="G237" s="24">
        <f t="shared" si="6"/>
        <v>348.24</v>
      </c>
      <c r="H237" s="29"/>
      <c r="I237" s="25">
        <f t="shared" si="7"/>
        <v>0</v>
      </c>
    </row>
    <row r="238" spans="1:9" x14ac:dyDescent="0.3">
      <c r="A238" s="4" t="s">
        <v>568</v>
      </c>
      <c r="B238" s="4" t="s">
        <v>569</v>
      </c>
      <c r="C238" s="4" t="s">
        <v>570</v>
      </c>
      <c r="G238" s="6"/>
      <c r="H238" s="28"/>
      <c r="I238" s="26"/>
    </row>
    <row r="239" spans="1:9" x14ac:dyDescent="0.3">
      <c r="A239" s="4" t="s">
        <v>571</v>
      </c>
      <c r="B239" s="4" t="s">
        <v>572</v>
      </c>
      <c r="C239" s="4" t="s">
        <v>573</v>
      </c>
      <c r="G239" s="6"/>
      <c r="H239" s="28"/>
      <c r="I239" s="26"/>
    </row>
    <row r="240" spans="1:9" x14ac:dyDescent="0.3">
      <c r="B240" s="4" t="s">
        <v>574</v>
      </c>
      <c r="C240" s="4" t="s">
        <v>575</v>
      </c>
      <c r="D240" s="4" t="s">
        <v>35</v>
      </c>
      <c r="E240" s="6">
        <v>32</v>
      </c>
      <c r="F240" s="6">
        <v>38.36</v>
      </c>
      <c r="G240" s="24">
        <f t="shared" si="6"/>
        <v>1227.52</v>
      </c>
      <c r="H240" s="29"/>
      <c r="I240" s="25">
        <f t="shared" si="7"/>
        <v>0</v>
      </c>
    </row>
    <row r="241" spans="1:9" x14ac:dyDescent="0.3">
      <c r="B241" s="4" t="s">
        <v>576</v>
      </c>
      <c r="C241" s="4" t="s">
        <v>577</v>
      </c>
      <c r="D241" s="4" t="s">
        <v>35</v>
      </c>
      <c r="E241" s="6">
        <v>4</v>
      </c>
      <c r="F241" s="6">
        <v>53.91</v>
      </c>
      <c r="G241" s="24">
        <f t="shared" si="6"/>
        <v>215.64</v>
      </c>
      <c r="H241" s="29"/>
      <c r="I241" s="25">
        <f t="shared" si="7"/>
        <v>0</v>
      </c>
    </row>
    <row r="242" spans="1:9" x14ac:dyDescent="0.3">
      <c r="B242" s="4" t="s">
        <v>578</v>
      </c>
      <c r="C242" s="4" t="s">
        <v>579</v>
      </c>
      <c r="D242" s="4" t="s">
        <v>35</v>
      </c>
      <c r="E242" s="6">
        <v>12</v>
      </c>
      <c r="F242" s="6">
        <v>61.23</v>
      </c>
      <c r="G242" s="24">
        <f t="shared" si="6"/>
        <v>734.76</v>
      </c>
      <c r="H242" s="29"/>
      <c r="I242" s="25">
        <f t="shared" si="7"/>
        <v>0</v>
      </c>
    </row>
    <row r="243" spans="1:9" x14ac:dyDescent="0.3">
      <c r="B243" s="4" t="s">
        <v>580</v>
      </c>
      <c r="C243" s="4" t="s">
        <v>581</v>
      </c>
      <c r="D243" s="4" t="s">
        <v>35</v>
      </c>
      <c r="E243" s="6">
        <v>2</v>
      </c>
      <c r="F243" s="6">
        <v>72.59</v>
      </c>
      <c r="G243" s="24">
        <f t="shared" si="6"/>
        <v>145.18</v>
      </c>
      <c r="H243" s="29"/>
      <c r="I243" s="25">
        <f t="shared" si="7"/>
        <v>0</v>
      </c>
    </row>
    <row r="244" spans="1:9" x14ac:dyDescent="0.3">
      <c r="A244" s="4" t="s">
        <v>582</v>
      </c>
      <c r="B244" s="4" t="s">
        <v>583</v>
      </c>
      <c r="C244" s="4" t="s">
        <v>584</v>
      </c>
      <c r="G244" s="6"/>
      <c r="H244" s="28"/>
      <c r="I244" s="26"/>
    </row>
    <row r="245" spans="1:9" x14ac:dyDescent="0.3">
      <c r="B245" s="4" t="s">
        <v>585</v>
      </c>
      <c r="C245" s="4" t="s">
        <v>586</v>
      </c>
      <c r="D245" s="4" t="s">
        <v>35</v>
      </c>
      <c r="E245" s="6">
        <v>6</v>
      </c>
      <c r="F245" s="6">
        <v>104.99</v>
      </c>
      <c r="G245" s="24">
        <f t="shared" si="6"/>
        <v>629.94000000000005</v>
      </c>
      <c r="H245" s="29"/>
      <c r="I245" s="25">
        <f t="shared" si="7"/>
        <v>0</v>
      </c>
    </row>
    <row r="246" spans="1:9" x14ac:dyDescent="0.3">
      <c r="A246" s="4" t="s">
        <v>587</v>
      </c>
      <c r="B246" s="4" t="s">
        <v>588</v>
      </c>
      <c r="C246" s="4" t="s">
        <v>589</v>
      </c>
      <c r="G246" s="6"/>
      <c r="H246" s="28"/>
      <c r="I246" s="26"/>
    </row>
    <row r="247" spans="1:9" x14ac:dyDescent="0.3">
      <c r="B247" s="4" t="s">
        <v>590</v>
      </c>
      <c r="C247" s="4" t="s">
        <v>591</v>
      </c>
      <c r="D247" s="4" t="s">
        <v>35</v>
      </c>
      <c r="E247" s="6">
        <v>40</v>
      </c>
      <c r="F247" s="6">
        <v>54.1</v>
      </c>
      <c r="G247" s="24">
        <f t="shared" si="6"/>
        <v>2164</v>
      </c>
      <c r="H247" s="29"/>
      <c r="I247" s="25">
        <f t="shared" si="7"/>
        <v>0</v>
      </c>
    </row>
    <row r="248" spans="1:9" x14ac:dyDescent="0.3">
      <c r="B248" s="4" t="s">
        <v>592</v>
      </c>
      <c r="C248" s="4" t="s">
        <v>593</v>
      </c>
      <c r="D248" s="4" t="s">
        <v>35</v>
      </c>
      <c r="E248" s="6">
        <v>6</v>
      </c>
      <c r="F248" s="6">
        <v>60.48</v>
      </c>
      <c r="G248" s="24">
        <f t="shared" si="6"/>
        <v>362.88</v>
      </c>
      <c r="H248" s="29"/>
      <c r="I248" s="25">
        <f t="shared" si="7"/>
        <v>0</v>
      </c>
    </row>
    <row r="249" spans="1:9" x14ac:dyDescent="0.3">
      <c r="B249" s="4" t="s">
        <v>594</v>
      </c>
      <c r="C249" s="4" t="s">
        <v>595</v>
      </c>
      <c r="D249" s="4" t="s">
        <v>35</v>
      </c>
      <c r="E249" s="6">
        <v>8</v>
      </c>
      <c r="F249" s="6">
        <v>70.02</v>
      </c>
      <c r="G249" s="24">
        <f t="shared" si="6"/>
        <v>560.16</v>
      </c>
      <c r="H249" s="29"/>
      <c r="I249" s="25">
        <f t="shared" si="7"/>
        <v>0</v>
      </c>
    </row>
    <row r="250" spans="1:9" x14ac:dyDescent="0.3">
      <c r="A250" s="4" t="s">
        <v>596</v>
      </c>
      <c r="B250" s="4" t="s">
        <v>597</v>
      </c>
      <c r="C250" s="4" t="s">
        <v>598</v>
      </c>
      <c r="G250" s="6"/>
      <c r="H250" s="28"/>
      <c r="I250" s="26"/>
    </row>
    <row r="251" spans="1:9" x14ac:dyDescent="0.3">
      <c r="B251" s="4" t="s">
        <v>599</v>
      </c>
      <c r="C251" s="4" t="s">
        <v>600</v>
      </c>
      <c r="D251" s="4" t="s">
        <v>35</v>
      </c>
      <c r="E251" s="6">
        <v>10</v>
      </c>
      <c r="F251" s="6">
        <v>36.020000000000003</v>
      </c>
      <c r="G251" s="24">
        <f t="shared" si="6"/>
        <v>360.2</v>
      </c>
      <c r="H251" s="29"/>
      <c r="I251" s="25">
        <f t="shared" si="7"/>
        <v>0</v>
      </c>
    </row>
    <row r="252" spans="1:9" x14ac:dyDescent="0.3">
      <c r="B252" s="4" t="s">
        <v>601</v>
      </c>
      <c r="C252" s="4" t="s">
        <v>602</v>
      </c>
      <c r="D252" s="4" t="s">
        <v>35</v>
      </c>
      <c r="E252" s="6">
        <v>5</v>
      </c>
      <c r="F252" s="6">
        <v>16.3</v>
      </c>
      <c r="G252" s="24">
        <f t="shared" si="6"/>
        <v>81.5</v>
      </c>
      <c r="H252" s="29"/>
      <c r="I252" s="25">
        <f t="shared" si="7"/>
        <v>0</v>
      </c>
    </row>
    <row r="253" spans="1:9" x14ac:dyDescent="0.3">
      <c r="B253" s="4" t="s">
        <v>603</v>
      </c>
      <c r="C253" s="4" t="s">
        <v>604</v>
      </c>
      <c r="D253" s="4" t="s">
        <v>35</v>
      </c>
      <c r="E253" s="6">
        <v>5</v>
      </c>
      <c r="F253" s="6">
        <v>4.24</v>
      </c>
      <c r="G253" s="24">
        <f t="shared" si="6"/>
        <v>21.2</v>
      </c>
      <c r="H253" s="29"/>
      <c r="I253" s="25">
        <f t="shared" si="7"/>
        <v>0</v>
      </c>
    </row>
    <row r="254" spans="1:9" x14ac:dyDescent="0.3">
      <c r="B254" s="4" t="s">
        <v>605</v>
      </c>
      <c r="C254" s="4" t="s">
        <v>606</v>
      </c>
      <c r="D254" s="4" t="s">
        <v>35</v>
      </c>
      <c r="E254" s="6">
        <v>5</v>
      </c>
      <c r="F254" s="6">
        <v>1.49</v>
      </c>
      <c r="G254" s="24">
        <f t="shared" si="6"/>
        <v>7.45</v>
      </c>
      <c r="H254" s="29"/>
      <c r="I254" s="25">
        <f t="shared" si="7"/>
        <v>0</v>
      </c>
    </row>
    <row r="255" spans="1:9" x14ac:dyDescent="0.3">
      <c r="B255" s="4" t="s">
        <v>607</v>
      </c>
      <c r="C255" s="4" t="s">
        <v>608</v>
      </c>
      <c r="D255" s="4" t="s">
        <v>35</v>
      </c>
      <c r="E255" s="6">
        <v>5</v>
      </c>
      <c r="F255" s="6">
        <v>3.06</v>
      </c>
      <c r="G255" s="24">
        <f t="shared" si="6"/>
        <v>15.3</v>
      </c>
      <c r="H255" s="29"/>
      <c r="I255" s="25">
        <f t="shared" si="7"/>
        <v>0</v>
      </c>
    </row>
    <row r="256" spans="1:9" x14ac:dyDescent="0.3">
      <c r="B256" s="4" t="s">
        <v>609</v>
      </c>
      <c r="C256" s="4" t="s">
        <v>610</v>
      </c>
      <c r="D256" s="4" t="s">
        <v>35</v>
      </c>
      <c r="E256" s="6">
        <v>5</v>
      </c>
      <c r="F256" s="6">
        <v>4.7</v>
      </c>
      <c r="G256" s="24">
        <f t="shared" si="6"/>
        <v>23.5</v>
      </c>
      <c r="H256" s="29"/>
      <c r="I256" s="25">
        <f t="shared" si="7"/>
        <v>0</v>
      </c>
    </row>
    <row r="257" spans="1:9" x14ac:dyDescent="0.3">
      <c r="B257" s="4" t="s">
        <v>611</v>
      </c>
      <c r="C257" s="4" t="s">
        <v>612</v>
      </c>
      <c r="D257" s="4" t="s">
        <v>35</v>
      </c>
      <c r="E257" s="6">
        <v>15</v>
      </c>
      <c r="F257" s="6">
        <v>8.1199999999999992</v>
      </c>
      <c r="G257" s="24">
        <f t="shared" si="6"/>
        <v>121.8</v>
      </c>
      <c r="H257" s="29"/>
      <c r="I257" s="25">
        <f t="shared" si="7"/>
        <v>0</v>
      </c>
    </row>
    <row r="258" spans="1:9" x14ac:dyDescent="0.3">
      <c r="B258" s="4" t="s">
        <v>613</v>
      </c>
      <c r="C258" s="4" t="s">
        <v>614</v>
      </c>
      <c r="D258" s="4" t="s">
        <v>35</v>
      </c>
      <c r="E258" s="6">
        <v>1</v>
      </c>
      <c r="F258" s="6">
        <v>6664.69</v>
      </c>
      <c r="G258" s="24">
        <f t="shared" si="6"/>
        <v>6664.69</v>
      </c>
      <c r="H258" s="29"/>
      <c r="I258" s="25">
        <f t="shared" si="7"/>
        <v>0</v>
      </c>
    </row>
    <row r="259" spans="1:9" x14ac:dyDescent="0.3">
      <c r="B259" s="4" t="s">
        <v>615</v>
      </c>
      <c r="C259" s="4" t="s">
        <v>616</v>
      </c>
      <c r="D259" s="4" t="s">
        <v>35</v>
      </c>
      <c r="E259" s="6">
        <v>10</v>
      </c>
      <c r="F259" s="6">
        <v>42.5</v>
      </c>
      <c r="G259" s="24">
        <f t="shared" si="6"/>
        <v>425</v>
      </c>
      <c r="H259" s="29"/>
      <c r="I259" s="25">
        <f t="shared" si="7"/>
        <v>0</v>
      </c>
    </row>
    <row r="260" spans="1:9" x14ac:dyDescent="0.3">
      <c r="B260" s="4" t="s">
        <v>617</v>
      </c>
      <c r="C260" s="4" t="s">
        <v>618</v>
      </c>
      <c r="D260" s="4" t="s">
        <v>35</v>
      </c>
      <c r="E260" s="6">
        <v>5</v>
      </c>
      <c r="F260" s="6">
        <v>9.2799999999999994</v>
      </c>
      <c r="G260" s="24">
        <f t="shared" si="6"/>
        <v>46.4</v>
      </c>
      <c r="H260" s="29"/>
      <c r="I260" s="25">
        <f t="shared" si="7"/>
        <v>0</v>
      </c>
    </row>
    <row r="261" spans="1:9" x14ac:dyDescent="0.3">
      <c r="B261" s="4" t="s">
        <v>619</v>
      </c>
      <c r="C261" s="4" t="s">
        <v>620</v>
      </c>
      <c r="D261" s="4" t="s">
        <v>35</v>
      </c>
      <c r="E261" s="6">
        <v>15</v>
      </c>
      <c r="F261" s="6">
        <v>10.68</v>
      </c>
      <c r="G261" s="24">
        <f t="shared" si="6"/>
        <v>160.19999999999999</v>
      </c>
      <c r="H261" s="29"/>
      <c r="I261" s="25">
        <f t="shared" si="7"/>
        <v>0</v>
      </c>
    </row>
    <row r="262" spans="1:9" x14ac:dyDescent="0.3">
      <c r="B262" s="4" t="s">
        <v>621</v>
      </c>
      <c r="C262" s="4" t="s">
        <v>622</v>
      </c>
      <c r="D262" s="4" t="s">
        <v>35</v>
      </c>
      <c r="E262" s="6">
        <v>1</v>
      </c>
      <c r="F262" s="6">
        <v>4416.47</v>
      </c>
      <c r="G262" s="24">
        <f t="shared" si="6"/>
        <v>4416.47</v>
      </c>
      <c r="H262" s="29"/>
      <c r="I262" s="25">
        <f t="shared" si="7"/>
        <v>0</v>
      </c>
    </row>
    <row r="263" spans="1:9" x14ac:dyDescent="0.3">
      <c r="A263" s="4" t="s">
        <v>623</v>
      </c>
      <c r="B263" s="4" t="s">
        <v>624</v>
      </c>
      <c r="C263" s="4" t="s">
        <v>625</v>
      </c>
      <c r="G263" s="6"/>
      <c r="H263" s="28"/>
      <c r="I263" s="26"/>
    </row>
    <row r="264" spans="1:9" x14ac:dyDescent="0.3">
      <c r="B264" s="4" t="s">
        <v>626</v>
      </c>
      <c r="C264" s="4" t="s">
        <v>627</v>
      </c>
      <c r="D264" s="4" t="s">
        <v>35</v>
      </c>
      <c r="E264" s="6">
        <v>16</v>
      </c>
      <c r="F264" s="6">
        <v>3.16</v>
      </c>
      <c r="G264" s="24">
        <f t="shared" si="6"/>
        <v>50.56</v>
      </c>
      <c r="H264" s="29"/>
      <c r="I264" s="25">
        <f t="shared" si="7"/>
        <v>0</v>
      </c>
    </row>
    <row r="265" spans="1:9" x14ac:dyDescent="0.3">
      <c r="B265" s="4" t="s">
        <v>628</v>
      </c>
      <c r="C265" s="4" t="s">
        <v>629</v>
      </c>
      <c r="D265" s="4" t="s">
        <v>35</v>
      </c>
      <c r="E265" s="6">
        <v>8</v>
      </c>
      <c r="F265" s="6">
        <v>2.98</v>
      </c>
      <c r="G265" s="24">
        <f t="shared" si="6"/>
        <v>23.84</v>
      </c>
      <c r="H265" s="29"/>
      <c r="I265" s="25">
        <f t="shared" si="7"/>
        <v>0</v>
      </c>
    </row>
    <row r="266" spans="1:9" x14ac:dyDescent="0.3">
      <c r="B266" s="4" t="s">
        <v>630</v>
      </c>
      <c r="C266" s="4" t="s">
        <v>631</v>
      </c>
      <c r="D266" s="4" t="s">
        <v>35</v>
      </c>
      <c r="E266" s="6">
        <v>6</v>
      </c>
      <c r="F266" s="6">
        <v>4.08</v>
      </c>
      <c r="G266" s="24">
        <f t="shared" si="6"/>
        <v>24.48</v>
      </c>
      <c r="H266" s="29"/>
      <c r="I266" s="25">
        <f t="shared" si="7"/>
        <v>0</v>
      </c>
    </row>
    <row r="267" spans="1:9" x14ac:dyDescent="0.3">
      <c r="B267" s="4" t="s">
        <v>632</v>
      </c>
      <c r="C267" s="4" t="s">
        <v>633</v>
      </c>
      <c r="D267" s="4" t="s">
        <v>35</v>
      </c>
      <c r="E267" s="6">
        <v>2</v>
      </c>
      <c r="F267" s="6">
        <v>2.74</v>
      </c>
      <c r="G267" s="24">
        <f t="shared" si="6"/>
        <v>5.48</v>
      </c>
      <c r="H267" s="29"/>
      <c r="I267" s="25">
        <f t="shared" si="7"/>
        <v>0</v>
      </c>
    </row>
    <row r="268" spans="1:9" x14ac:dyDescent="0.3">
      <c r="B268" s="4" t="s">
        <v>634</v>
      </c>
      <c r="C268" s="4" t="s">
        <v>635</v>
      </c>
      <c r="D268" s="4" t="s">
        <v>35</v>
      </c>
      <c r="E268" s="6">
        <v>1</v>
      </c>
      <c r="F268" s="6">
        <v>5.09</v>
      </c>
      <c r="G268" s="24">
        <f t="shared" ref="G268:G331" si="8">ROUND(E268*F268,2)</f>
        <v>5.09</v>
      </c>
      <c r="H268" s="29"/>
      <c r="I268" s="25">
        <f t="shared" ref="I268:I331" si="9">ROUND(E268*H268,2)</f>
        <v>0</v>
      </c>
    </row>
    <row r="269" spans="1:9" x14ac:dyDescent="0.3">
      <c r="B269" s="4" t="s">
        <v>636</v>
      </c>
      <c r="C269" s="4" t="s">
        <v>637</v>
      </c>
      <c r="D269" s="4" t="s">
        <v>35</v>
      </c>
      <c r="E269" s="6">
        <v>5</v>
      </c>
      <c r="F269" s="6">
        <v>81.19</v>
      </c>
      <c r="G269" s="24">
        <f t="shared" si="8"/>
        <v>405.95</v>
      </c>
      <c r="H269" s="29"/>
      <c r="I269" s="25">
        <f t="shared" si="9"/>
        <v>0</v>
      </c>
    </row>
    <row r="270" spans="1:9" x14ac:dyDescent="0.3">
      <c r="B270" s="4" t="s">
        <v>638</v>
      </c>
      <c r="C270" s="4" t="s">
        <v>639</v>
      </c>
      <c r="D270" s="4" t="s">
        <v>35</v>
      </c>
      <c r="E270" s="6">
        <v>8</v>
      </c>
      <c r="F270" s="6">
        <v>7.19</v>
      </c>
      <c r="G270" s="24">
        <f t="shared" si="8"/>
        <v>57.52</v>
      </c>
      <c r="H270" s="29"/>
      <c r="I270" s="25">
        <f t="shared" si="9"/>
        <v>0</v>
      </c>
    </row>
    <row r="271" spans="1:9" x14ac:dyDescent="0.3">
      <c r="B271" s="4" t="s">
        <v>640</v>
      </c>
      <c r="C271" s="4" t="s">
        <v>641</v>
      </c>
      <c r="D271" s="4" t="s">
        <v>35</v>
      </c>
      <c r="E271" s="6">
        <v>20</v>
      </c>
      <c r="F271" s="6">
        <v>1.1399999999999999</v>
      </c>
      <c r="G271" s="24">
        <f t="shared" si="8"/>
        <v>22.8</v>
      </c>
      <c r="H271" s="29"/>
      <c r="I271" s="25">
        <f t="shared" si="9"/>
        <v>0</v>
      </c>
    </row>
    <row r="272" spans="1:9" x14ac:dyDescent="0.3">
      <c r="B272" s="4" t="s">
        <v>642</v>
      </c>
      <c r="C272" s="4" t="s">
        <v>643</v>
      </c>
      <c r="D272" s="4" t="s">
        <v>35</v>
      </c>
      <c r="E272" s="6">
        <v>3</v>
      </c>
      <c r="F272" s="6">
        <v>0.78</v>
      </c>
      <c r="G272" s="24">
        <f t="shared" si="8"/>
        <v>2.34</v>
      </c>
      <c r="H272" s="29"/>
      <c r="I272" s="25">
        <f t="shared" si="9"/>
        <v>0</v>
      </c>
    </row>
    <row r="273" spans="1:9" x14ac:dyDescent="0.3">
      <c r="B273" s="4" t="s">
        <v>644</v>
      </c>
      <c r="C273" s="4" t="s">
        <v>645</v>
      </c>
      <c r="D273" s="4" t="s">
        <v>35</v>
      </c>
      <c r="E273" s="6">
        <v>14</v>
      </c>
      <c r="F273" s="6">
        <v>0.96</v>
      </c>
      <c r="G273" s="24">
        <f t="shared" si="8"/>
        <v>13.44</v>
      </c>
      <c r="H273" s="29"/>
      <c r="I273" s="25">
        <f t="shared" si="9"/>
        <v>0</v>
      </c>
    </row>
    <row r="274" spans="1:9" x14ac:dyDescent="0.3">
      <c r="B274" s="4" t="s">
        <v>646</v>
      </c>
      <c r="C274" s="4" t="s">
        <v>647</v>
      </c>
      <c r="D274" s="4" t="s">
        <v>35</v>
      </c>
      <c r="E274" s="6">
        <v>4</v>
      </c>
      <c r="F274" s="6">
        <v>1.32</v>
      </c>
      <c r="G274" s="24">
        <f t="shared" si="8"/>
        <v>5.28</v>
      </c>
      <c r="H274" s="29"/>
      <c r="I274" s="25">
        <f t="shared" si="9"/>
        <v>0</v>
      </c>
    </row>
    <row r="275" spans="1:9" x14ac:dyDescent="0.3">
      <c r="B275" s="4" t="s">
        <v>648</v>
      </c>
      <c r="C275" s="4" t="s">
        <v>649</v>
      </c>
      <c r="D275" s="4" t="s">
        <v>35</v>
      </c>
      <c r="E275" s="6">
        <v>4</v>
      </c>
      <c r="F275" s="6">
        <v>2.02</v>
      </c>
      <c r="G275" s="24">
        <f t="shared" si="8"/>
        <v>8.08</v>
      </c>
      <c r="H275" s="29"/>
      <c r="I275" s="25">
        <f t="shared" si="9"/>
        <v>0</v>
      </c>
    </row>
    <row r="276" spans="1:9" x14ac:dyDescent="0.3">
      <c r="B276" s="4" t="s">
        <v>650</v>
      </c>
      <c r="C276" s="4" t="s">
        <v>651</v>
      </c>
      <c r="D276" s="4" t="s">
        <v>35</v>
      </c>
      <c r="E276" s="6">
        <v>8</v>
      </c>
      <c r="F276" s="6">
        <v>15.93</v>
      </c>
      <c r="G276" s="24">
        <f t="shared" si="8"/>
        <v>127.44</v>
      </c>
      <c r="H276" s="29"/>
      <c r="I276" s="25">
        <f t="shared" si="9"/>
        <v>0</v>
      </c>
    </row>
    <row r="277" spans="1:9" x14ac:dyDescent="0.3">
      <c r="B277" s="4" t="s">
        <v>652</v>
      </c>
      <c r="C277" s="4" t="s">
        <v>653</v>
      </c>
      <c r="D277" s="4" t="s">
        <v>35</v>
      </c>
      <c r="E277" s="6">
        <v>2</v>
      </c>
      <c r="F277" s="6">
        <v>11.09</v>
      </c>
      <c r="G277" s="24">
        <f t="shared" si="8"/>
        <v>22.18</v>
      </c>
      <c r="H277" s="29"/>
      <c r="I277" s="25">
        <f t="shared" si="9"/>
        <v>0</v>
      </c>
    </row>
    <row r="278" spans="1:9" x14ac:dyDescent="0.3">
      <c r="B278" s="4" t="s">
        <v>654</v>
      </c>
      <c r="C278" s="4" t="s">
        <v>655</v>
      </c>
      <c r="D278" s="4" t="s">
        <v>35</v>
      </c>
      <c r="E278" s="6">
        <v>7</v>
      </c>
      <c r="F278" s="6">
        <v>5.94</v>
      </c>
      <c r="G278" s="24">
        <f t="shared" si="8"/>
        <v>41.58</v>
      </c>
      <c r="H278" s="29"/>
      <c r="I278" s="25">
        <f t="shared" si="9"/>
        <v>0</v>
      </c>
    </row>
    <row r="279" spans="1:9" x14ac:dyDescent="0.3">
      <c r="B279" s="4" t="s">
        <v>656</v>
      </c>
      <c r="C279" s="4" t="s">
        <v>657</v>
      </c>
      <c r="D279" s="4" t="s">
        <v>35</v>
      </c>
      <c r="E279" s="6">
        <v>5</v>
      </c>
      <c r="F279" s="6">
        <v>49.94</v>
      </c>
      <c r="G279" s="24">
        <f t="shared" si="8"/>
        <v>249.7</v>
      </c>
      <c r="H279" s="29"/>
      <c r="I279" s="25">
        <f t="shared" si="9"/>
        <v>0</v>
      </c>
    </row>
    <row r="280" spans="1:9" x14ac:dyDescent="0.3">
      <c r="B280" s="4" t="s">
        <v>658</v>
      </c>
      <c r="C280" s="4" t="s">
        <v>659</v>
      </c>
      <c r="D280" s="4" t="s">
        <v>35</v>
      </c>
      <c r="E280" s="6">
        <v>8</v>
      </c>
      <c r="F280" s="6">
        <v>11.83</v>
      </c>
      <c r="G280" s="24">
        <f t="shared" si="8"/>
        <v>94.64</v>
      </c>
      <c r="H280" s="29"/>
      <c r="I280" s="25">
        <f t="shared" si="9"/>
        <v>0</v>
      </c>
    </row>
    <row r="281" spans="1:9" x14ac:dyDescent="0.3">
      <c r="B281" s="4" t="s">
        <v>660</v>
      </c>
      <c r="C281" s="4" t="s">
        <v>661</v>
      </c>
      <c r="D281" s="4" t="s">
        <v>35</v>
      </c>
      <c r="E281" s="6">
        <v>20</v>
      </c>
      <c r="F281" s="6">
        <v>5.2</v>
      </c>
      <c r="G281" s="24">
        <f t="shared" si="8"/>
        <v>104</v>
      </c>
      <c r="H281" s="29"/>
      <c r="I281" s="25">
        <f t="shared" si="9"/>
        <v>0</v>
      </c>
    </row>
    <row r="282" spans="1:9" x14ac:dyDescent="0.3">
      <c r="B282" s="4" t="s">
        <v>662</v>
      </c>
      <c r="C282" s="4" t="s">
        <v>663</v>
      </c>
      <c r="D282" s="4" t="s">
        <v>35</v>
      </c>
      <c r="E282" s="6">
        <v>3</v>
      </c>
      <c r="F282" s="6">
        <v>4.4400000000000004</v>
      </c>
      <c r="G282" s="24">
        <f t="shared" si="8"/>
        <v>13.32</v>
      </c>
      <c r="H282" s="29"/>
      <c r="I282" s="25">
        <f t="shared" si="9"/>
        <v>0</v>
      </c>
    </row>
    <row r="283" spans="1:9" x14ac:dyDescent="0.3">
      <c r="B283" s="4" t="s">
        <v>664</v>
      </c>
      <c r="C283" s="4" t="s">
        <v>665</v>
      </c>
      <c r="D283" s="4" t="s">
        <v>35</v>
      </c>
      <c r="E283" s="6">
        <v>14</v>
      </c>
      <c r="F283" s="6">
        <v>5.53</v>
      </c>
      <c r="G283" s="24">
        <f t="shared" si="8"/>
        <v>77.42</v>
      </c>
      <c r="H283" s="29"/>
      <c r="I283" s="25">
        <f t="shared" si="9"/>
        <v>0</v>
      </c>
    </row>
    <row r="284" spans="1:9" x14ac:dyDescent="0.3">
      <c r="B284" s="4" t="s">
        <v>666</v>
      </c>
      <c r="C284" s="4" t="s">
        <v>667</v>
      </c>
      <c r="D284" s="4" t="s">
        <v>35</v>
      </c>
      <c r="E284" s="6">
        <v>2</v>
      </c>
      <c r="F284" s="6">
        <v>5.74</v>
      </c>
      <c r="G284" s="24">
        <f t="shared" si="8"/>
        <v>11.48</v>
      </c>
      <c r="H284" s="29"/>
      <c r="I284" s="25">
        <f t="shared" si="9"/>
        <v>0</v>
      </c>
    </row>
    <row r="285" spans="1:9" x14ac:dyDescent="0.3">
      <c r="B285" s="4" t="s">
        <v>668</v>
      </c>
      <c r="C285" s="4" t="s">
        <v>669</v>
      </c>
      <c r="D285" s="4" t="s">
        <v>35</v>
      </c>
      <c r="E285" s="6">
        <v>4</v>
      </c>
      <c r="F285" s="6">
        <v>4.79</v>
      </c>
      <c r="G285" s="24">
        <f t="shared" si="8"/>
        <v>19.16</v>
      </c>
      <c r="H285" s="29"/>
      <c r="I285" s="25">
        <f t="shared" si="9"/>
        <v>0</v>
      </c>
    </row>
    <row r="286" spans="1:9" x14ac:dyDescent="0.3">
      <c r="A286" s="4" t="s">
        <v>670</v>
      </c>
      <c r="B286" s="4" t="s">
        <v>671</v>
      </c>
      <c r="C286" s="4" t="s">
        <v>672</v>
      </c>
      <c r="G286" s="6"/>
      <c r="H286" s="28"/>
      <c r="I286" s="26"/>
    </row>
    <row r="287" spans="1:9" x14ac:dyDescent="0.3">
      <c r="B287" s="4" t="s">
        <v>673</v>
      </c>
      <c r="C287" s="4" t="s">
        <v>674</v>
      </c>
      <c r="D287" s="4" t="s">
        <v>35</v>
      </c>
      <c r="E287" s="6">
        <v>4</v>
      </c>
      <c r="F287" s="6">
        <v>8.52</v>
      </c>
      <c r="G287" s="24">
        <f t="shared" si="8"/>
        <v>34.08</v>
      </c>
      <c r="H287" s="29"/>
      <c r="I287" s="25">
        <f t="shared" si="9"/>
        <v>0</v>
      </c>
    </row>
    <row r="288" spans="1:9" x14ac:dyDescent="0.3">
      <c r="B288" s="4" t="s">
        <v>675</v>
      </c>
      <c r="C288" s="4" t="s">
        <v>676</v>
      </c>
      <c r="D288" s="4" t="s">
        <v>35</v>
      </c>
      <c r="E288" s="6">
        <v>4</v>
      </c>
      <c r="F288" s="6">
        <v>15.83</v>
      </c>
      <c r="G288" s="24">
        <f t="shared" si="8"/>
        <v>63.32</v>
      </c>
      <c r="H288" s="29"/>
      <c r="I288" s="25">
        <f t="shared" si="9"/>
        <v>0</v>
      </c>
    </row>
    <row r="289" spans="1:9" x14ac:dyDescent="0.3">
      <c r="A289" s="4" t="s">
        <v>677</v>
      </c>
      <c r="B289" s="4" t="s">
        <v>678</v>
      </c>
      <c r="C289" s="4" t="s">
        <v>679</v>
      </c>
      <c r="G289" s="6"/>
      <c r="H289" s="28"/>
      <c r="I289" s="26"/>
    </row>
    <row r="290" spans="1:9" x14ac:dyDescent="0.3">
      <c r="B290" s="4" t="s">
        <v>680</v>
      </c>
      <c r="C290" s="4" t="s">
        <v>681</v>
      </c>
      <c r="D290" s="4" t="s">
        <v>35</v>
      </c>
      <c r="E290" s="6">
        <v>4</v>
      </c>
      <c r="F290" s="6">
        <v>390.92</v>
      </c>
      <c r="G290" s="24">
        <f t="shared" si="8"/>
        <v>1563.68</v>
      </c>
      <c r="H290" s="29"/>
      <c r="I290" s="25">
        <f t="shared" si="9"/>
        <v>0</v>
      </c>
    </row>
    <row r="291" spans="1:9" x14ac:dyDescent="0.3">
      <c r="B291" s="4" t="s">
        <v>682</v>
      </c>
      <c r="C291" s="4" t="s">
        <v>683</v>
      </c>
      <c r="D291" s="4" t="s">
        <v>35</v>
      </c>
      <c r="E291" s="6">
        <v>4</v>
      </c>
      <c r="F291" s="6">
        <v>68.06</v>
      </c>
      <c r="G291" s="24">
        <f t="shared" si="8"/>
        <v>272.24</v>
      </c>
      <c r="H291" s="29"/>
      <c r="I291" s="25">
        <f t="shared" si="9"/>
        <v>0</v>
      </c>
    </row>
    <row r="292" spans="1:9" x14ac:dyDescent="0.3">
      <c r="A292" s="4" t="s">
        <v>684</v>
      </c>
      <c r="B292" s="4" t="s">
        <v>685</v>
      </c>
      <c r="C292" s="4" t="s">
        <v>686</v>
      </c>
      <c r="G292" s="6"/>
      <c r="H292" s="28"/>
      <c r="I292" s="26"/>
    </row>
    <row r="293" spans="1:9" x14ac:dyDescent="0.3">
      <c r="A293" s="4" t="s">
        <v>687</v>
      </c>
      <c r="B293" s="4" t="s">
        <v>688</v>
      </c>
      <c r="C293" s="4" t="s">
        <v>689</v>
      </c>
      <c r="G293" s="6"/>
      <c r="H293" s="28"/>
      <c r="I293" s="26"/>
    </row>
    <row r="294" spans="1:9" x14ac:dyDescent="0.3">
      <c r="B294" s="4" t="s">
        <v>690</v>
      </c>
      <c r="C294" s="4" t="s">
        <v>691</v>
      </c>
      <c r="D294" s="4" t="s">
        <v>35</v>
      </c>
      <c r="E294" s="6">
        <v>2</v>
      </c>
      <c r="F294" s="6">
        <v>55.97</v>
      </c>
      <c r="G294" s="24">
        <f t="shared" si="8"/>
        <v>111.94</v>
      </c>
      <c r="H294" s="29"/>
      <c r="I294" s="25">
        <f t="shared" si="9"/>
        <v>0</v>
      </c>
    </row>
    <row r="295" spans="1:9" x14ac:dyDescent="0.3">
      <c r="B295" s="4" t="s">
        <v>692</v>
      </c>
      <c r="C295" s="4" t="s">
        <v>693</v>
      </c>
      <c r="D295" s="4" t="s">
        <v>35</v>
      </c>
      <c r="E295" s="6">
        <v>2</v>
      </c>
      <c r="F295" s="6">
        <v>9.7100000000000009</v>
      </c>
      <c r="G295" s="24">
        <f t="shared" si="8"/>
        <v>19.420000000000002</v>
      </c>
      <c r="H295" s="29"/>
      <c r="I295" s="25">
        <f t="shared" si="9"/>
        <v>0</v>
      </c>
    </row>
    <row r="296" spans="1:9" x14ac:dyDescent="0.3">
      <c r="B296" s="4" t="s">
        <v>694</v>
      </c>
      <c r="C296" s="4" t="s">
        <v>695</v>
      </c>
      <c r="D296" s="4" t="s">
        <v>35</v>
      </c>
      <c r="E296" s="6">
        <v>2</v>
      </c>
      <c r="F296" s="6">
        <v>9.7100000000000009</v>
      </c>
      <c r="G296" s="24">
        <f t="shared" si="8"/>
        <v>19.420000000000002</v>
      </c>
      <c r="H296" s="29"/>
      <c r="I296" s="25">
        <f t="shared" si="9"/>
        <v>0</v>
      </c>
    </row>
    <row r="297" spans="1:9" x14ac:dyDescent="0.3">
      <c r="B297" s="4" t="s">
        <v>696</v>
      </c>
      <c r="C297" s="4" t="s">
        <v>697</v>
      </c>
      <c r="D297" s="4" t="s">
        <v>35</v>
      </c>
      <c r="E297" s="6">
        <v>2</v>
      </c>
      <c r="F297" s="6">
        <v>70.02</v>
      </c>
      <c r="G297" s="24">
        <f t="shared" si="8"/>
        <v>140.04</v>
      </c>
      <c r="H297" s="29"/>
      <c r="I297" s="25">
        <f t="shared" si="9"/>
        <v>0</v>
      </c>
    </row>
    <row r="298" spans="1:9" x14ac:dyDescent="0.3">
      <c r="A298" s="4" t="s">
        <v>698</v>
      </c>
      <c r="B298" s="4" t="s">
        <v>699</v>
      </c>
      <c r="C298" s="4" t="s">
        <v>700</v>
      </c>
      <c r="G298" s="6"/>
      <c r="H298" s="28"/>
      <c r="I298" s="26"/>
    </row>
    <row r="299" spans="1:9" x14ac:dyDescent="0.3">
      <c r="B299" s="4" t="s">
        <v>701</v>
      </c>
      <c r="C299" s="4" t="s">
        <v>702</v>
      </c>
      <c r="D299" s="4" t="s">
        <v>35</v>
      </c>
      <c r="E299" s="6">
        <v>30</v>
      </c>
      <c r="F299" s="6">
        <v>88.67</v>
      </c>
      <c r="G299" s="24">
        <f t="shared" si="8"/>
        <v>2660.1</v>
      </c>
      <c r="H299" s="29"/>
      <c r="I299" s="25">
        <f t="shared" si="9"/>
        <v>0</v>
      </c>
    </row>
    <row r="300" spans="1:9" x14ac:dyDescent="0.3">
      <c r="B300" s="4" t="s">
        <v>703</v>
      </c>
      <c r="C300" s="4" t="s">
        <v>704</v>
      </c>
      <c r="D300" s="4" t="s">
        <v>35</v>
      </c>
      <c r="E300" s="6">
        <v>30</v>
      </c>
      <c r="F300" s="6">
        <v>46.24</v>
      </c>
      <c r="G300" s="24">
        <f t="shared" si="8"/>
        <v>1387.2</v>
      </c>
      <c r="H300" s="29"/>
      <c r="I300" s="25">
        <f t="shared" si="9"/>
        <v>0</v>
      </c>
    </row>
    <row r="301" spans="1:9" x14ac:dyDescent="0.3">
      <c r="A301" s="4" t="s">
        <v>705</v>
      </c>
      <c r="B301" s="4" t="s">
        <v>706</v>
      </c>
      <c r="C301" s="4" t="s">
        <v>707</v>
      </c>
      <c r="G301" s="6"/>
      <c r="H301" s="28"/>
      <c r="I301" s="26"/>
    </row>
    <row r="302" spans="1:9" x14ac:dyDescent="0.3">
      <c r="A302" s="4" t="s">
        <v>708</v>
      </c>
      <c r="B302" s="4" t="s">
        <v>709</v>
      </c>
      <c r="C302" s="4" t="s">
        <v>710</v>
      </c>
      <c r="G302" s="6"/>
      <c r="H302" s="28"/>
      <c r="I302" s="26"/>
    </row>
    <row r="303" spans="1:9" x14ac:dyDescent="0.3">
      <c r="B303" s="4" t="s">
        <v>711</v>
      </c>
      <c r="C303" s="4" t="s">
        <v>712</v>
      </c>
      <c r="D303" s="4" t="s">
        <v>35</v>
      </c>
      <c r="E303" s="6">
        <v>8</v>
      </c>
      <c r="F303" s="6">
        <v>113.63</v>
      </c>
      <c r="G303" s="24">
        <f t="shared" si="8"/>
        <v>909.04</v>
      </c>
      <c r="H303" s="29"/>
      <c r="I303" s="25">
        <f t="shared" si="9"/>
        <v>0</v>
      </c>
    </row>
    <row r="304" spans="1:9" x14ac:dyDescent="0.3">
      <c r="B304" s="4" t="s">
        <v>713</v>
      </c>
      <c r="C304" s="4" t="s">
        <v>714</v>
      </c>
      <c r="D304" s="4" t="s">
        <v>35</v>
      </c>
      <c r="E304" s="6">
        <v>8</v>
      </c>
      <c r="F304" s="6">
        <v>93</v>
      </c>
      <c r="G304" s="24">
        <f t="shared" si="8"/>
        <v>744</v>
      </c>
      <c r="H304" s="29"/>
      <c r="I304" s="25">
        <f t="shared" si="9"/>
        <v>0</v>
      </c>
    </row>
    <row r="305" spans="1:9" x14ac:dyDescent="0.3">
      <c r="B305" s="4" t="s">
        <v>715</v>
      </c>
      <c r="C305" s="4" t="s">
        <v>716</v>
      </c>
      <c r="D305" s="4" t="s">
        <v>35</v>
      </c>
      <c r="E305" s="6">
        <v>8</v>
      </c>
      <c r="F305" s="6">
        <v>19.23</v>
      </c>
      <c r="G305" s="24">
        <f t="shared" si="8"/>
        <v>153.84</v>
      </c>
      <c r="H305" s="29"/>
      <c r="I305" s="25">
        <f t="shared" si="9"/>
        <v>0</v>
      </c>
    </row>
    <row r="306" spans="1:9" x14ac:dyDescent="0.3">
      <c r="B306" s="4" t="s">
        <v>717</v>
      </c>
      <c r="C306" s="4" t="s">
        <v>718</v>
      </c>
      <c r="D306" s="4" t="s">
        <v>35</v>
      </c>
      <c r="E306" s="6">
        <v>8</v>
      </c>
      <c r="F306" s="6">
        <v>17.03</v>
      </c>
      <c r="G306" s="24">
        <f t="shared" si="8"/>
        <v>136.24</v>
      </c>
      <c r="H306" s="29"/>
      <c r="I306" s="25">
        <f t="shared" si="9"/>
        <v>0</v>
      </c>
    </row>
    <row r="307" spans="1:9" x14ac:dyDescent="0.3">
      <c r="A307" s="4" t="s">
        <v>719</v>
      </c>
      <c r="B307" s="4" t="s">
        <v>720</v>
      </c>
      <c r="C307" s="4" t="s">
        <v>686</v>
      </c>
      <c r="G307" s="6"/>
      <c r="H307" s="28"/>
      <c r="I307" s="26"/>
    </row>
    <row r="308" spans="1:9" x14ac:dyDescent="0.3">
      <c r="A308" s="4" t="s">
        <v>721</v>
      </c>
      <c r="B308" s="4" t="s">
        <v>722</v>
      </c>
      <c r="C308" s="4" t="s">
        <v>723</v>
      </c>
      <c r="G308" s="6"/>
      <c r="H308" s="28"/>
      <c r="I308" s="26"/>
    </row>
    <row r="309" spans="1:9" x14ac:dyDescent="0.3">
      <c r="B309" s="4" t="s">
        <v>724</v>
      </c>
      <c r="C309" s="4" t="s">
        <v>725</v>
      </c>
      <c r="D309" s="4" t="s">
        <v>35</v>
      </c>
      <c r="E309" s="6">
        <v>2</v>
      </c>
      <c r="F309" s="6">
        <v>12.11</v>
      </c>
      <c r="G309" s="24">
        <f t="shared" si="8"/>
        <v>24.22</v>
      </c>
      <c r="H309" s="29"/>
      <c r="I309" s="25">
        <f t="shared" si="9"/>
        <v>0</v>
      </c>
    </row>
    <row r="310" spans="1:9" x14ac:dyDescent="0.3">
      <c r="B310" s="4" t="s">
        <v>726</v>
      </c>
      <c r="C310" s="4" t="s">
        <v>727</v>
      </c>
      <c r="D310" s="4" t="s">
        <v>35</v>
      </c>
      <c r="E310" s="6">
        <v>2</v>
      </c>
      <c r="F310" s="6">
        <v>55.48</v>
      </c>
      <c r="G310" s="24">
        <f t="shared" si="8"/>
        <v>110.96</v>
      </c>
      <c r="H310" s="29"/>
      <c r="I310" s="25">
        <f t="shared" si="9"/>
        <v>0</v>
      </c>
    </row>
    <row r="311" spans="1:9" x14ac:dyDescent="0.3">
      <c r="A311" s="4" t="s">
        <v>728</v>
      </c>
      <c r="B311" s="4" t="s">
        <v>729</v>
      </c>
      <c r="C311" s="4" t="s">
        <v>730</v>
      </c>
      <c r="G311" s="6"/>
      <c r="H311" s="28"/>
      <c r="I311" s="26"/>
    </row>
    <row r="312" spans="1:9" x14ac:dyDescent="0.3">
      <c r="B312" s="4" t="s">
        <v>731</v>
      </c>
      <c r="C312" s="4" t="s">
        <v>732</v>
      </c>
      <c r="D312" s="4" t="s">
        <v>35</v>
      </c>
      <c r="E312" s="6">
        <v>2</v>
      </c>
      <c r="F312" s="6">
        <v>4.67</v>
      </c>
      <c r="G312" s="24">
        <f t="shared" si="8"/>
        <v>9.34</v>
      </c>
      <c r="H312" s="29"/>
      <c r="I312" s="25">
        <f t="shared" si="9"/>
        <v>0</v>
      </c>
    </row>
    <row r="313" spans="1:9" x14ac:dyDescent="0.3">
      <c r="B313" s="4" t="s">
        <v>733</v>
      </c>
      <c r="C313" s="4" t="s">
        <v>734</v>
      </c>
      <c r="D313" s="4" t="s">
        <v>35</v>
      </c>
      <c r="E313" s="6">
        <v>2</v>
      </c>
      <c r="F313" s="6">
        <v>19.23</v>
      </c>
      <c r="G313" s="24">
        <f t="shared" si="8"/>
        <v>38.46</v>
      </c>
      <c r="H313" s="29"/>
      <c r="I313" s="25">
        <f t="shared" si="9"/>
        <v>0</v>
      </c>
    </row>
    <row r="314" spans="1:9" x14ac:dyDescent="0.3">
      <c r="A314" s="4" t="s">
        <v>735</v>
      </c>
      <c r="B314" s="4" t="s">
        <v>736</v>
      </c>
      <c r="C314" s="4" t="s">
        <v>737</v>
      </c>
      <c r="G314" s="6"/>
      <c r="H314" s="28"/>
      <c r="I314" s="26"/>
    </row>
    <row r="315" spans="1:9" x14ac:dyDescent="0.3">
      <c r="B315" s="4" t="s">
        <v>738</v>
      </c>
      <c r="C315" s="4" t="s">
        <v>739</v>
      </c>
      <c r="D315" s="4" t="s">
        <v>34</v>
      </c>
      <c r="E315" s="6">
        <v>200</v>
      </c>
      <c r="F315" s="6">
        <v>40.61</v>
      </c>
      <c r="G315" s="24">
        <f t="shared" si="8"/>
        <v>8122</v>
      </c>
      <c r="H315" s="29"/>
      <c r="I315" s="25">
        <f t="shared" si="9"/>
        <v>0</v>
      </c>
    </row>
    <row r="316" spans="1:9" x14ac:dyDescent="0.3">
      <c r="A316" s="4" t="s">
        <v>740</v>
      </c>
      <c r="B316" s="4" t="s">
        <v>741</v>
      </c>
      <c r="C316" s="4" t="s">
        <v>742</v>
      </c>
      <c r="G316" s="6"/>
      <c r="H316" s="28"/>
      <c r="I316" s="26"/>
    </row>
    <row r="317" spans="1:9" x14ac:dyDescent="0.3">
      <c r="B317" s="4" t="s">
        <v>743</v>
      </c>
      <c r="C317" s="4" t="s">
        <v>744</v>
      </c>
      <c r="D317" s="4" t="s">
        <v>35</v>
      </c>
      <c r="E317" s="6">
        <v>2</v>
      </c>
      <c r="F317" s="6">
        <v>3720.19</v>
      </c>
      <c r="G317" s="24">
        <f t="shared" si="8"/>
        <v>7440.38</v>
      </c>
      <c r="H317" s="29"/>
      <c r="I317" s="25">
        <f t="shared" si="9"/>
        <v>0</v>
      </c>
    </row>
    <row r="318" spans="1:9" x14ac:dyDescent="0.3">
      <c r="B318" s="4" t="s">
        <v>745</v>
      </c>
      <c r="C318" s="4" t="s">
        <v>746</v>
      </c>
      <c r="D318" s="4" t="s">
        <v>35</v>
      </c>
      <c r="E318" s="6">
        <v>2</v>
      </c>
      <c r="F318" s="6">
        <v>872.29</v>
      </c>
      <c r="G318" s="24">
        <f t="shared" si="8"/>
        <v>1744.58</v>
      </c>
      <c r="H318" s="29"/>
      <c r="I318" s="25">
        <f t="shared" si="9"/>
        <v>0</v>
      </c>
    </row>
    <row r="319" spans="1:9" x14ac:dyDescent="0.3">
      <c r="A319" s="4" t="s">
        <v>747</v>
      </c>
      <c r="B319" s="4" t="s">
        <v>748</v>
      </c>
      <c r="C319" s="4" t="s">
        <v>749</v>
      </c>
      <c r="G319" s="6"/>
      <c r="H319" s="28"/>
      <c r="I319" s="26"/>
    </row>
    <row r="320" spans="1:9" x14ac:dyDescent="0.3">
      <c r="A320" s="4" t="s">
        <v>750</v>
      </c>
      <c r="B320" s="4" t="s">
        <v>751</v>
      </c>
      <c r="C320" s="4" t="s">
        <v>752</v>
      </c>
      <c r="G320" s="6"/>
      <c r="H320" s="28"/>
      <c r="I320" s="26"/>
    </row>
    <row r="321" spans="1:9" x14ac:dyDescent="0.3">
      <c r="B321" s="4" t="s">
        <v>753</v>
      </c>
      <c r="C321" s="4" t="s">
        <v>754</v>
      </c>
      <c r="D321" s="4" t="s">
        <v>35</v>
      </c>
      <c r="E321" s="6">
        <v>2</v>
      </c>
      <c r="F321" s="6">
        <v>97.43</v>
      </c>
      <c r="G321" s="24">
        <f t="shared" si="8"/>
        <v>194.86</v>
      </c>
      <c r="H321" s="29"/>
      <c r="I321" s="25">
        <f t="shared" si="9"/>
        <v>0</v>
      </c>
    </row>
    <row r="322" spans="1:9" x14ac:dyDescent="0.3">
      <c r="B322" s="4" t="s">
        <v>755</v>
      </c>
      <c r="C322" s="4" t="s">
        <v>756</v>
      </c>
      <c r="D322" s="4" t="s">
        <v>35</v>
      </c>
      <c r="E322" s="6">
        <v>2</v>
      </c>
      <c r="F322" s="6">
        <v>20.37</v>
      </c>
      <c r="G322" s="24">
        <f t="shared" si="8"/>
        <v>40.74</v>
      </c>
      <c r="H322" s="29"/>
      <c r="I322" s="25">
        <f t="shared" si="9"/>
        <v>0</v>
      </c>
    </row>
    <row r="323" spans="1:9" x14ac:dyDescent="0.3">
      <c r="A323" s="4" t="s">
        <v>757</v>
      </c>
      <c r="B323" s="4" t="s">
        <v>758</v>
      </c>
      <c r="C323" s="4" t="s">
        <v>759</v>
      </c>
      <c r="G323" s="6"/>
      <c r="H323" s="28"/>
      <c r="I323" s="26"/>
    </row>
    <row r="324" spans="1:9" x14ac:dyDescent="0.3">
      <c r="B324" s="4" t="s">
        <v>760</v>
      </c>
      <c r="C324" s="4" t="s">
        <v>604</v>
      </c>
      <c r="D324" s="4" t="s">
        <v>35</v>
      </c>
      <c r="E324" s="6">
        <v>2</v>
      </c>
      <c r="F324" s="6">
        <v>53.89</v>
      </c>
      <c r="G324" s="24">
        <f t="shared" si="8"/>
        <v>107.78</v>
      </c>
      <c r="H324" s="29"/>
      <c r="I324" s="25">
        <f t="shared" si="9"/>
        <v>0</v>
      </c>
    </row>
    <row r="325" spans="1:9" x14ac:dyDescent="0.3">
      <c r="B325" s="4" t="s">
        <v>761</v>
      </c>
      <c r="C325" s="4" t="s">
        <v>762</v>
      </c>
      <c r="D325" s="4" t="s">
        <v>35</v>
      </c>
      <c r="E325" s="6">
        <v>2</v>
      </c>
      <c r="F325" s="6">
        <v>16.670000000000002</v>
      </c>
      <c r="G325" s="24">
        <f t="shared" si="8"/>
        <v>33.340000000000003</v>
      </c>
      <c r="H325" s="29"/>
      <c r="I325" s="25">
        <f t="shared" si="9"/>
        <v>0</v>
      </c>
    </row>
    <row r="326" spans="1:9" x14ac:dyDescent="0.3">
      <c r="A326" s="4" t="s">
        <v>763</v>
      </c>
      <c r="B326" s="4" t="s">
        <v>764</v>
      </c>
      <c r="C326" s="4" t="s">
        <v>765</v>
      </c>
      <c r="G326" s="6"/>
      <c r="H326" s="28"/>
      <c r="I326" s="26"/>
    </row>
    <row r="327" spans="1:9" x14ac:dyDescent="0.3">
      <c r="B327" s="4" t="s">
        <v>766</v>
      </c>
      <c r="C327" s="4" t="s">
        <v>767</v>
      </c>
      <c r="D327" s="4" t="s">
        <v>35</v>
      </c>
      <c r="E327" s="6">
        <v>2</v>
      </c>
      <c r="F327" s="6">
        <v>75.650000000000006</v>
      </c>
      <c r="G327" s="24">
        <f t="shared" si="8"/>
        <v>151.30000000000001</v>
      </c>
      <c r="H327" s="29"/>
      <c r="I327" s="25">
        <f t="shared" si="9"/>
        <v>0</v>
      </c>
    </row>
    <row r="328" spans="1:9" x14ac:dyDescent="0.3">
      <c r="B328" s="4" t="s">
        <v>768</v>
      </c>
      <c r="C328" s="4" t="s">
        <v>769</v>
      </c>
      <c r="D328" s="4" t="s">
        <v>35</v>
      </c>
      <c r="E328" s="6">
        <v>2</v>
      </c>
      <c r="F328" s="6">
        <v>18.53</v>
      </c>
      <c r="G328" s="24">
        <f t="shared" si="8"/>
        <v>37.06</v>
      </c>
      <c r="H328" s="29"/>
      <c r="I328" s="25">
        <f t="shared" si="9"/>
        <v>0</v>
      </c>
    </row>
    <row r="329" spans="1:9" x14ac:dyDescent="0.3">
      <c r="A329" s="4" t="s">
        <v>770</v>
      </c>
      <c r="B329" s="4" t="s">
        <v>771</v>
      </c>
      <c r="C329" s="4" t="s">
        <v>772</v>
      </c>
      <c r="G329" s="6"/>
      <c r="H329" s="28"/>
      <c r="I329" s="26"/>
    </row>
    <row r="330" spans="1:9" x14ac:dyDescent="0.3">
      <c r="A330" s="4" t="s">
        <v>773</v>
      </c>
      <c r="B330" s="4" t="s">
        <v>774</v>
      </c>
      <c r="C330" s="4" t="s">
        <v>775</v>
      </c>
      <c r="G330" s="6"/>
      <c r="H330" s="28"/>
      <c r="I330" s="26"/>
    </row>
    <row r="331" spans="1:9" x14ac:dyDescent="0.3">
      <c r="B331" s="4" t="s">
        <v>776</v>
      </c>
      <c r="C331" s="4" t="s">
        <v>777</v>
      </c>
      <c r="D331" s="4" t="s">
        <v>35</v>
      </c>
      <c r="E331" s="6">
        <v>4</v>
      </c>
      <c r="F331" s="6">
        <v>22.35</v>
      </c>
      <c r="G331" s="24">
        <f t="shared" si="8"/>
        <v>89.4</v>
      </c>
      <c r="H331" s="29"/>
      <c r="I331" s="25">
        <f t="shared" si="9"/>
        <v>0</v>
      </c>
    </row>
    <row r="332" spans="1:9" x14ac:dyDescent="0.3">
      <c r="B332" s="4" t="s">
        <v>778</v>
      </c>
      <c r="C332" s="4" t="s">
        <v>779</v>
      </c>
      <c r="D332" s="4" t="s">
        <v>35</v>
      </c>
      <c r="E332" s="6">
        <v>8</v>
      </c>
      <c r="F332" s="6">
        <v>53.4</v>
      </c>
      <c r="G332" s="24">
        <f t="shared" ref="G332:G393" si="10">ROUND(E332*F332,2)</f>
        <v>427.2</v>
      </c>
      <c r="H332" s="29"/>
      <c r="I332" s="25">
        <f t="shared" ref="I332:I393" si="11">ROUND(E332*H332,2)</f>
        <v>0</v>
      </c>
    </row>
    <row r="333" spans="1:9" x14ac:dyDescent="0.3">
      <c r="B333" s="4" t="s">
        <v>780</v>
      </c>
      <c r="C333" s="4" t="s">
        <v>781</v>
      </c>
      <c r="D333" s="4" t="s">
        <v>35</v>
      </c>
      <c r="E333" s="6">
        <v>6</v>
      </c>
      <c r="F333" s="6">
        <v>13.27</v>
      </c>
      <c r="G333" s="24">
        <f t="shared" si="10"/>
        <v>79.62</v>
      </c>
      <c r="H333" s="29"/>
      <c r="I333" s="25">
        <f t="shared" si="11"/>
        <v>0</v>
      </c>
    </row>
    <row r="334" spans="1:9" x14ac:dyDescent="0.3">
      <c r="B334" s="4" t="s">
        <v>782</v>
      </c>
      <c r="C334" s="4" t="s">
        <v>783</v>
      </c>
      <c r="D334" s="4" t="s">
        <v>35</v>
      </c>
      <c r="E334" s="6">
        <v>6</v>
      </c>
      <c r="F334" s="6">
        <v>19.95</v>
      </c>
      <c r="G334" s="24">
        <f t="shared" si="10"/>
        <v>119.7</v>
      </c>
      <c r="H334" s="29"/>
      <c r="I334" s="25">
        <f t="shared" si="11"/>
        <v>0</v>
      </c>
    </row>
    <row r="335" spans="1:9" x14ac:dyDescent="0.3">
      <c r="B335" s="4" t="s">
        <v>784</v>
      </c>
      <c r="C335" s="4" t="s">
        <v>785</v>
      </c>
      <c r="D335" s="4" t="s">
        <v>35</v>
      </c>
      <c r="E335" s="6">
        <v>1</v>
      </c>
      <c r="F335" s="6">
        <v>933.43</v>
      </c>
      <c r="G335" s="24">
        <f t="shared" si="10"/>
        <v>933.43</v>
      </c>
      <c r="H335" s="29"/>
      <c r="I335" s="25">
        <f t="shared" si="11"/>
        <v>0</v>
      </c>
    </row>
    <row r="336" spans="1:9" x14ac:dyDescent="0.3">
      <c r="B336" s="4" t="s">
        <v>786</v>
      </c>
      <c r="C336" s="4" t="s">
        <v>787</v>
      </c>
      <c r="D336" s="4" t="s">
        <v>35</v>
      </c>
      <c r="E336" s="6">
        <v>3</v>
      </c>
      <c r="F336" s="6">
        <v>49.35</v>
      </c>
      <c r="G336" s="24">
        <f t="shared" si="10"/>
        <v>148.05000000000001</v>
      </c>
      <c r="H336" s="29"/>
      <c r="I336" s="25">
        <f t="shared" si="11"/>
        <v>0</v>
      </c>
    </row>
    <row r="337" spans="1:9" x14ac:dyDescent="0.3">
      <c r="B337" s="4" t="s">
        <v>788</v>
      </c>
      <c r="C337" s="4" t="s">
        <v>789</v>
      </c>
      <c r="D337" s="4" t="s">
        <v>35</v>
      </c>
      <c r="E337" s="6">
        <v>20</v>
      </c>
      <c r="F337" s="6">
        <v>7.39</v>
      </c>
      <c r="G337" s="24">
        <f t="shared" si="10"/>
        <v>147.80000000000001</v>
      </c>
      <c r="H337" s="29"/>
      <c r="I337" s="25">
        <f t="shared" si="11"/>
        <v>0</v>
      </c>
    </row>
    <row r="338" spans="1:9" x14ac:dyDescent="0.3">
      <c r="B338" s="4" t="s">
        <v>790</v>
      </c>
      <c r="C338" s="4" t="s">
        <v>791</v>
      </c>
      <c r="D338" s="4" t="s">
        <v>35</v>
      </c>
      <c r="E338" s="6">
        <v>1</v>
      </c>
      <c r="F338" s="6">
        <v>1322.35</v>
      </c>
      <c r="G338" s="24">
        <f t="shared" si="10"/>
        <v>1322.35</v>
      </c>
      <c r="H338" s="29"/>
      <c r="I338" s="25">
        <f t="shared" si="11"/>
        <v>0</v>
      </c>
    </row>
    <row r="339" spans="1:9" x14ac:dyDescent="0.3">
      <c r="A339" s="4" t="s">
        <v>792</v>
      </c>
      <c r="B339" s="4" t="s">
        <v>793</v>
      </c>
      <c r="C339" s="4" t="s">
        <v>794</v>
      </c>
      <c r="G339" s="6"/>
      <c r="H339" s="28"/>
      <c r="I339" s="26"/>
    </row>
    <row r="340" spans="1:9" x14ac:dyDescent="0.3">
      <c r="B340" s="4" t="s">
        <v>795</v>
      </c>
      <c r="C340" s="4" t="s">
        <v>796</v>
      </c>
      <c r="D340" s="4" t="s">
        <v>35</v>
      </c>
      <c r="E340" s="6">
        <v>40</v>
      </c>
      <c r="F340" s="6">
        <v>23.82</v>
      </c>
      <c r="G340" s="24">
        <f t="shared" si="10"/>
        <v>952.8</v>
      </c>
      <c r="H340" s="29"/>
      <c r="I340" s="25">
        <f t="shared" si="11"/>
        <v>0</v>
      </c>
    </row>
    <row r="341" spans="1:9" x14ac:dyDescent="0.3">
      <c r="B341" s="4" t="s">
        <v>797</v>
      </c>
      <c r="C341" s="4" t="s">
        <v>798</v>
      </c>
      <c r="D341" s="4" t="s">
        <v>35</v>
      </c>
      <c r="E341" s="6">
        <v>5</v>
      </c>
      <c r="F341" s="6">
        <v>29.77</v>
      </c>
      <c r="G341" s="24">
        <f t="shared" si="10"/>
        <v>148.85</v>
      </c>
      <c r="H341" s="29"/>
      <c r="I341" s="25">
        <f t="shared" si="11"/>
        <v>0</v>
      </c>
    </row>
    <row r="342" spans="1:9" x14ac:dyDescent="0.3">
      <c r="B342" s="4" t="s">
        <v>799</v>
      </c>
      <c r="C342" s="4" t="s">
        <v>800</v>
      </c>
      <c r="D342" s="4" t="s">
        <v>35</v>
      </c>
      <c r="E342" s="6">
        <v>10</v>
      </c>
      <c r="F342" s="6">
        <v>59.55</v>
      </c>
      <c r="G342" s="24">
        <f t="shared" si="10"/>
        <v>595.5</v>
      </c>
      <c r="H342" s="29"/>
      <c r="I342" s="25">
        <f t="shared" si="11"/>
        <v>0</v>
      </c>
    </row>
    <row r="343" spans="1:9" x14ac:dyDescent="0.3">
      <c r="B343" s="4" t="s">
        <v>801</v>
      </c>
      <c r="C343" s="4" t="s">
        <v>802</v>
      </c>
      <c r="D343" s="4" t="s">
        <v>35</v>
      </c>
      <c r="E343" s="6">
        <v>4</v>
      </c>
      <c r="F343" s="6">
        <v>89.31</v>
      </c>
      <c r="G343" s="24">
        <f t="shared" si="10"/>
        <v>357.24</v>
      </c>
      <c r="H343" s="29"/>
      <c r="I343" s="25">
        <f t="shared" si="11"/>
        <v>0</v>
      </c>
    </row>
    <row r="344" spans="1:9" x14ac:dyDescent="0.3">
      <c r="B344" s="4" t="s">
        <v>803</v>
      </c>
      <c r="C344" s="4" t="s">
        <v>804</v>
      </c>
      <c r="D344" s="4" t="s">
        <v>35</v>
      </c>
      <c r="E344" s="6">
        <v>59</v>
      </c>
      <c r="F344" s="6">
        <v>9.24</v>
      </c>
      <c r="G344" s="24">
        <f t="shared" si="10"/>
        <v>545.16</v>
      </c>
      <c r="H344" s="29"/>
      <c r="I344" s="25">
        <f t="shared" si="11"/>
        <v>0</v>
      </c>
    </row>
    <row r="345" spans="1:9" x14ac:dyDescent="0.3">
      <c r="A345" s="4" t="s">
        <v>805</v>
      </c>
      <c r="B345" s="4" t="s">
        <v>806</v>
      </c>
      <c r="C345" s="4" t="s">
        <v>126</v>
      </c>
      <c r="G345" s="6"/>
      <c r="H345" s="28"/>
      <c r="I345" s="26"/>
    </row>
    <row r="346" spans="1:9" x14ac:dyDescent="0.3">
      <c r="B346" s="4" t="s">
        <v>807</v>
      </c>
      <c r="C346" s="4" t="s">
        <v>808</v>
      </c>
      <c r="D346" s="4" t="s">
        <v>35</v>
      </c>
      <c r="E346" s="6">
        <v>2</v>
      </c>
      <c r="F346" s="6">
        <v>178.52</v>
      </c>
      <c r="G346" s="24">
        <f t="shared" si="10"/>
        <v>357.04</v>
      </c>
      <c r="H346" s="29"/>
      <c r="I346" s="25">
        <f t="shared" si="11"/>
        <v>0</v>
      </c>
    </row>
    <row r="347" spans="1:9" x14ac:dyDescent="0.3">
      <c r="B347" s="4" t="s">
        <v>809</v>
      </c>
      <c r="C347" s="4" t="s">
        <v>810</v>
      </c>
      <c r="D347" s="4" t="s">
        <v>176</v>
      </c>
      <c r="E347" s="6">
        <v>2</v>
      </c>
      <c r="F347" s="6">
        <v>326.95999999999998</v>
      </c>
      <c r="G347" s="24">
        <f t="shared" si="10"/>
        <v>653.91999999999996</v>
      </c>
      <c r="H347" s="29"/>
      <c r="I347" s="25">
        <f t="shared" si="11"/>
        <v>0</v>
      </c>
    </row>
    <row r="348" spans="1:9" x14ac:dyDescent="0.3">
      <c r="B348" s="4" t="s">
        <v>811</v>
      </c>
      <c r="C348" s="4" t="s">
        <v>812</v>
      </c>
      <c r="D348" s="4" t="s">
        <v>37</v>
      </c>
      <c r="E348" s="6">
        <v>60</v>
      </c>
      <c r="F348" s="6">
        <v>9.0299999999999994</v>
      </c>
      <c r="G348" s="24">
        <f t="shared" si="10"/>
        <v>541.79999999999995</v>
      </c>
      <c r="H348" s="29"/>
      <c r="I348" s="25">
        <f t="shared" si="11"/>
        <v>0</v>
      </c>
    </row>
    <row r="349" spans="1:9" x14ac:dyDescent="0.3">
      <c r="A349" s="4" t="s">
        <v>65</v>
      </c>
      <c r="B349" s="4" t="s">
        <v>813</v>
      </c>
      <c r="C349" s="4" t="s">
        <v>814</v>
      </c>
      <c r="G349" s="6"/>
      <c r="H349" s="28"/>
      <c r="I349" s="26"/>
    </row>
    <row r="350" spans="1:9" x14ac:dyDescent="0.3">
      <c r="A350" s="4" t="s">
        <v>66</v>
      </c>
      <c r="B350" s="4" t="s">
        <v>815</v>
      </c>
      <c r="C350" s="4" t="s">
        <v>816</v>
      </c>
      <c r="G350" s="6"/>
      <c r="H350" s="28"/>
      <c r="I350" s="26"/>
    </row>
    <row r="351" spans="1:9" x14ac:dyDescent="0.3">
      <c r="B351" s="4" t="s">
        <v>817</v>
      </c>
      <c r="C351" s="4" t="s">
        <v>818</v>
      </c>
      <c r="D351" s="4" t="s">
        <v>35</v>
      </c>
      <c r="E351" s="6">
        <v>1</v>
      </c>
      <c r="F351" s="6">
        <v>447.76</v>
      </c>
      <c r="G351" s="24">
        <f t="shared" si="10"/>
        <v>447.76</v>
      </c>
      <c r="H351" s="29"/>
      <c r="I351" s="25">
        <f t="shared" si="11"/>
        <v>0</v>
      </c>
    </row>
    <row r="352" spans="1:9" x14ac:dyDescent="0.3">
      <c r="B352" s="4" t="s">
        <v>819</v>
      </c>
      <c r="C352" s="4" t="s">
        <v>820</v>
      </c>
      <c r="D352" s="4" t="s">
        <v>35</v>
      </c>
      <c r="E352" s="6">
        <v>2</v>
      </c>
      <c r="F352" s="6">
        <v>289.32</v>
      </c>
      <c r="G352" s="24">
        <f t="shared" si="10"/>
        <v>578.64</v>
      </c>
      <c r="H352" s="29"/>
      <c r="I352" s="25">
        <f t="shared" si="11"/>
        <v>0</v>
      </c>
    </row>
    <row r="353" spans="1:9" x14ac:dyDescent="0.3">
      <c r="B353" s="4" t="s">
        <v>821</v>
      </c>
      <c r="C353" s="4" t="s">
        <v>822</v>
      </c>
      <c r="D353" s="4" t="s">
        <v>37</v>
      </c>
      <c r="E353" s="6">
        <v>80</v>
      </c>
      <c r="F353" s="6">
        <v>86.69</v>
      </c>
      <c r="G353" s="24">
        <f t="shared" si="10"/>
        <v>6935.2</v>
      </c>
      <c r="H353" s="29"/>
      <c r="I353" s="25">
        <f t="shared" si="11"/>
        <v>0</v>
      </c>
    </row>
    <row r="354" spans="1:9" x14ac:dyDescent="0.3">
      <c r="B354" s="4" t="s">
        <v>823</v>
      </c>
      <c r="C354" s="4" t="s">
        <v>824</v>
      </c>
      <c r="D354" s="4" t="s">
        <v>37</v>
      </c>
      <c r="E354" s="6">
        <v>30</v>
      </c>
      <c r="F354" s="6">
        <v>98.26</v>
      </c>
      <c r="G354" s="24">
        <f t="shared" si="10"/>
        <v>2947.8</v>
      </c>
      <c r="H354" s="29"/>
      <c r="I354" s="25">
        <f t="shared" si="11"/>
        <v>0</v>
      </c>
    </row>
    <row r="355" spans="1:9" x14ac:dyDescent="0.3">
      <c r="B355" s="4" t="s">
        <v>825</v>
      </c>
      <c r="C355" s="4" t="s">
        <v>826</v>
      </c>
      <c r="D355" s="4" t="s">
        <v>35</v>
      </c>
      <c r="E355" s="6">
        <v>2</v>
      </c>
      <c r="F355" s="6">
        <v>642.23</v>
      </c>
      <c r="G355" s="24">
        <f t="shared" si="10"/>
        <v>1284.46</v>
      </c>
      <c r="H355" s="29"/>
      <c r="I355" s="25">
        <f t="shared" si="11"/>
        <v>0</v>
      </c>
    </row>
    <row r="356" spans="1:9" x14ac:dyDescent="0.3">
      <c r="B356" s="4" t="s">
        <v>827</v>
      </c>
      <c r="C356" s="4" t="s">
        <v>828</v>
      </c>
      <c r="D356" s="4" t="s">
        <v>35</v>
      </c>
      <c r="E356" s="6">
        <v>2</v>
      </c>
      <c r="F356" s="6">
        <v>229.28</v>
      </c>
      <c r="G356" s="24">
        <f t="shared" si="10"/>
        <v>458.56</v>
      </c>
      <c r="H356" s="29"/>
      <c r="I356" s="25">
        <f t="shared" si="11"/>
        <v>0</v>
      </c>
    </row>
    <row r="357" spans="1:9" x14ac:dyDescent="0.3">
      <c r="B357" s="4" t="s">
        <v>829</v>
      </c>
      <c r="C357" s="4" t="s">
        <v>830</v>
      </c>
      <c r="D357" s="4" t="s">
        <v>35</v>
      </c>
      <c r="E357" s="6">
        <v>1</v>
      </c>
      <c r="F357" s="6">
        <v>515.29999999999995</v>
      </c>
      <c r="G357" s="24">
        <f t="shared" si="10"/>
        <v>515.29999999999995</v>
      </c>
      <c r="H357" s="29"/>
      <c r="I357" s="25">
        <f t="shared" si="11"/>
        <v>0</v>
      </c>
    </row>
    <row r="358" spans="1:9" x14ac:dyDescent="0.3">
      <c r="B358" s="4" t="s">
        <v>831</v>
      </c>
      <c r="C358" s="4" t="s">
        <v>832</v>
      </c>
      <c r="D358" s="4" t="s">
        <v>35</v>
      </c>
      <c r="E358" s="6">
        <v>4</v>
      </c>
      <c r="F358" s="6">
        <v>25.35</v>
      </c>
      <c r="G358" s="24">
        <f t="shared" si="10"/>
        <v>101.4</v>
      </c>
      <c r="H358" s="29"/>
      <c r="I358" s="25">
        <f t="shared" si="11"/>
        <v>0</v>
      </c>
    </row>
    <row r="359" spans="1:9" x14ac:dyDescent="0.3">
      <c r="B359" s="4" t="s">
        <v>833</v>
      </c>
      <c r="C359" s="4" t="s">
        <v>834</v>
      </c>
      <c r="D359" s="4" t="s">
        <v>37</v>
      </c>
      <c r="E359" s="6">
        <v>16</v>
      </c>
      <c r="F359" s="6">
        <v>152.38</v>
      </c>
      <c r="G359" s="24">
        <f t="shared" si="10"/>
        <v>2438.08</v>
      </c>
      <c r="H359" s="29"/>
      <c r="I359" s="25">
        <f t="shared" si="11"/>
        <v>0</v>
      </c>
    </row>
    <row r="360" spans="1:9" x14ac:dyDescent="0.3">
      <c r="B360" s="4" t="s">
        <v>835</v>
      </c>
      <c r="C360" s="4" t="s">
        <v>836</v>
      </c>
      <c r="D360" s="4" t="s">
        <v>35</v>
      </c>
      <c r="E360" s="6">
        <v>2</v>
      </c>
      <c r="F360" s="6">
        <v>530.6</v>
      </c>
      <c r="G360" s="24">
        <f t="shared" si="10"/>
        <v>1061.2</v>
      </c>
      <c r="H360" s="29"/>
      <c r="I360" s="25">
        <f t="shared" si="11"/>
        <v>0</v>
      </c>
    </row>
    <row r="361" spans="1:9" x14ac:dyDescent="0.3">
      <c r="B361" s="4" t="s">
        <v>837</v>
      </c>
      <c r="C361" s="4" t="s">
        <v>838</v>
      </c>
      <c r="D361" s="4" t="s">
        <v>35</v>
      </c>
      <c r="E361" s="6">
        <v>2</v>
      </c>
      <c r="F361" s="6">
        <v>33.21</v>
      </c>
      <c r="G361" s="24">
        <f t="shared" si="10"/>
        <v>66.42</v>
      </c>
      <c r="H361" s="29"/>
      <c r="I361" s="25">
        <f t="shared" si="11"/>
        <v>0</v>
      </c>
    </row>
    <row r="362" spans="1:9" x14ac:dyDescent="0.3">
      <c r="B362" s="4" t="s">
        <v>839</v>
      </c>
      <c r="C362" s="4" t="s">
        <v>840</v>
      </c>
      <c r="D362" s="4" t="s">
        <v>35</v>
      </c>
      <c r="E362" s="6">
        <v>14</v>
      </c>
      <c r="F362" s="6">
        <v>68.06</v>
      </c>
      <c r="G362" s="24">
        <f t="shared" si="10"/>
        <v>952.84</v>
      </c>
      <c r="H362" s="29"/>
      <c r="I362" s="25">
        <f t="shared" si="11"/>
        <v>0</v>
      </c>
    </row>
    <row r="363" spans="1:9" x14ac:dyDescent="0.3">
      <c r="B363" s="4" t="s">
        <v>841</v>
      </c>
      <c r="C363" s="4" t="s">
        <v>842</v>
      </c>
      <c r="D363" s="4" t="s">
        <v>35</v>
      </c>
      <c r="E363" s="6">
        <v>2</v>
      </c>
      <c r="F363" s="6">
        <v>40.98</v>
      </c>
      <c r="G363" s="24">
        <f t="shared" si="10"/>
        <v>81.96</v>
      </c>
      <c r="H363" s="29"/>
      <c r="I363" s="25">
        <f t="shared" si="11"/>
        <v>0</v>
      </c>
    </row>
    <row r="364" spans="1:9" x14ac:dyDescent="0.3">
      <c r="A364" s="4" t="s">
        <v>67</v>
      </c>
      <c r="B364" s="4" t="s">
        <v>843</v>
      </c>
      <c r="C364" s="4" t="s">
        <v>844</v>
      </c>
      <c r="G364" s="6"/>
      <c r="H364" s="28"/>
      <c r="I364" s="26"/>
    </row>
    <row r="365" spans="1:9" x14ac:dyDescent="0.3">
      <c r="B365" s="4" t="s">
        <v>159</v>
      </c>
      <c r="C365" s="4" t="s">
        <v>845</v>
      </c>
      <c r="D365" s="4" t="s">
        <v>35</v>
      </c>
      <c r="E365" s="6">
        <v>2</v>
      </c>
      <c r="F365" s="6">
        <v>54.83</v>
      </c>
      <c r="G365" s="24">
        <f t="shared" si="10"/>
        <v>109.66</v>
      </c>
      <c r="H365" s="29"/>
      <c r="I365" s="25">
        <f t="shared" si="11"/>
        <v>0</v>
      </c>
    </row>
    <row r="366" spans="1:9" x14ac:dyDescent="0.3">
      <c r="B366" s="4" t="s">
        <v>831</v>
      </c>
      <c r="C366" s="4" t="s">
        <v>832</v>
      </c>
      <c r="D366" s="4" t="s">
        <v>35</v>
      </c>
      <c r="E366" s="6">
        <v>2</v>
      </c>
      <c r="F366" s="6">
        <v>25.35</v>
      </c>
      <c r="G366" s="24">
        <f t="shared" si="10"/>
        <v>50.7</v>
      </c>
      <c r="H366" s="29"/>
      <c r="I366" s="25">
        <f t="shared" si="11"/>
        <v>0</v>
      </c>
    </row>
    <row r="367" spans="1:9" x14ac:dyDescent="0.3">
      <c r="A367" s="4" t="s">
        <v>68</v>
      </c>
      <c r="B367" s="4" t="s">
        <v>846</v>
      </c>
      <c r="C367" s="4" t="s">
        <v>847</v>
      </c>
      <c r="G367" s="6"/>
      <c r="H367" s="28"/>
      <c r="I367" s="26"/>
    </row>
    <row r="368" spans="1:9" x14ac:dyDescent="0.3">
      <c r="B368" s="4" t="s">
        <v>848</v>
      </c>
      <c r="C368" s="4" t="s">
        <v>849</v>
      </c>
      <c r="D368" s="4" t="s">
        <v>37</v>
      </c>
      <c r="E368" s="6">
        <v>10</v>
      </c>
      <c r="F368" s="6">
        <v>13.48</v>
      </c>
      <c r="G368" s="24">
        <f t="shared" si="10"/>
        <v>134.80000000000001</v>
      </c>
      <c r="H368" s="29"/>
      <c r="I368" s="25">
        <f t="shared" si="11"/>
        <v>0</v>
      </c>
    </row>
    <row r="369" spans="1:9" x14ac:dyDescent="0.3">
      <c r="B369" s="4" t="s">
        <v>850</v>
      </c>
      <c r="C369" s="4" t="s">
        <v>851</v>
      </c>
      <c r="D369" s="4" t="s">
        <v>35</v>
      </c>
      <c r="E369" s="6">
        <v>1</v>
      </c>
      <c r="F369" s="6">
        <v>23.53</v>
      </c>
      <c r="G369" s="24">
        <f t="shared" si="10"/>
        <v>23.53</v>
      </c>
      <c r="H369" s="29"/>
      <c r="I369" s="25">
        <f t="shared" si="11"/>
        <v>0</v>
      </c>
    </row>
    <row r="370" spans="1:9" x14ac:dyDescent="0.3">
      <c r="B370" s="4" t="s">
        <v>852</v>
      </c>
      <c r="C370" s="4" t="s">
        <v>853</v>
      </c>
      <c r="D370" s="4" t="s">
        <v>35</v>
      </c>
      <c r="E370" s="6">
        <v>1</v>
      </c>
      <c r="F370" s="6">
        <v>46.82</v>
      </c>
      <c r="G370" s="24">
        <f t="shared" si="10"/>
        <v>46.82</v>
      </c>
      <c r="H370" s="29"/>
      <c r="I370" s="25">
        <f t="shared" si="11"/>
        <v>0</v>
      </c>
    </row>
    <row r="371" spans="1:9" x14ac:dyDescent="0.3">
      <c r="B371" s="4" t="s">
        <v>854</v>
      </c>
      <c r="C371" s="4" t="s">
        <v>855</v>
      </c>
      <c r="D371" s="4" t="s">
        <v>35</v>
      </c>
      <c r="E371" s="6">
        <v>1</v>
      </c>
      <c r="F371" s="6">
        <v>593.30999999999995</v>
      </c>
      <c r="G371" s="24">
        <f t="shared" si="10"/>
        <v>593.30999999999995</v>
      </c>
      <c r="H371" s="29"/>
      <c r="I371" s="25">
        <f t="shared" si="11"/>
        <v>0</v>
      </c>
    </row>
    <row r="372" spans="1:9" x14ac:dyDescent="0.3">
      <c r="B372" s="4" t="s">
        <v>856</v>
      </c>
      <c r="C372" s="4" t="s">
        <v>857</v>
      </c>
      <c r="D372" s="4" t="s">
        <v>175</v>
      </c>
      <c r="E372" s="6">
        <v>2</v>
      </c>
      <c r="F372" s="6">
        <v>140.57</v>
      </c>
      <c r="G372" s="24">
        <f t="shared" si="10"/>
        <v>281.14</v>
      </c>
      <c r="H372" s="29"/>
      <c r="I372" s="25">
        <f t="shared" si="11"/>
        <v>0</v>
      </c>
    </row>
    <row r="373" spans="1:9" x14ac:dyDescent="0.3">
      <c r="B373" s="4" t="s">
        <v>821</v>
      </c>
      <c r="C373" s="4" t="s">
        <v>822</v>
      </c>
      <c r="D373" s="4" t="s">
        <v>37</v>
      </c>
      <c r="E373" s="6">
        <v>100</v>
      </c>
      <c r="F373" s="6">
        <v>86.69</v>
      </c>
      <c r="G373" s="24">
        <f t="shared" si="10"/>
        <v>8669</v>
      </c>
      <c r="H373" s="29"/>
      <c r="I373" s="25">
        <f t="shared" si="11"/>
        <v>0</v>
      </c>
    </row>
    <row r="374" spans="1:9" x14ac:dyDescent="0.3">
      <c r="B374" s="4" t="s">
        <v>825</v>
      </c>
      <c r="C374" s="4" t="s">
        <v>826</v>
      </c>
      <c r="D374" s="4" t="s">
        <v>35</v>
      </c>
      <c r="E374" s="6">
        <v>1</v>
      </c>
      <c r="F374" s="6">
        <v>642.23</v>
      </c>
      <c r="G374" s="24">
        <f t="shared" si="10"/>
        <v>642.23</v>
      </c>
      <c r="H374" s="29"/>
      <c r="I374" s="25">
        <f t="shared" si="11"/>
        <v>0</v>
      </c>
    </row>
    <row r="375" spans="1:9" x14ac:dyDescent="0.3">
      <c r="B375" s="4" t="s">
        <v>858</v>
      </c>
      <c r="C375" s="4" t="s">
        <v>859</v>
      </c>
      <c r="D375" s="4" t="s">
        <v>35</v>
      </c>
      <c r="E375" s="6">
        <v>1</v>
      </c>
      <c r="F375" s="6">
        <v>32.799999999999997</v>
      </c>
      <c r="G375" s="24">
        <f t="shared" si="10"/>
        <v>32.799999999999997</v>
      </c>
      <c r="H375" s="29"/>
      <c r="I375" s="25">
        <f t="shared" si="11"/>
        <v>0</v>
      </c>
    </row>
    <row r="376" spans="1:9" x14ac:dyDescent="0.3">
      <c r="B376" s="4" t="s">
        <v>860</v>
      </c>
      <c r="C376" s="4" t="s">
        <v>861</v>
      </c>
      <c r="D376" s="4" t="s">
        <v>37</v>
      </c>
      <c r="E376" s="6">
        <v>1</v>
      </c>
      <c r="F376" s="6">
        <v>122.22</v>
      </c>
      <c r="G376" s="24">
        <f t="shared" si="10"/>
        <v>122.22</v>
      </c>
      <c r="H376" s="29"/>
      <c r="I376" s="25">
        <f t="shared" si="11"/>
        <v>0</v>
      </c>
    </row>
    <row r="377" spans="1:9" x14ac:dyDescent="0.3">
      <c r="B377" s="4" t="s">
        <v>862</v>
      </c>
      <c r="C377" s="4" t="s">
        <v>863</v>
      </c>
      <c r="D377" s="4" t="s">
        <v>34</v>
      </c>
      <c r="E377" s="6">
        <v>4</v>
      </c>
      <c r="F377" s="6">
        <v>195.66</v>
      </c>
      <c r="G377" s="24">
        <f t="shared" si="10"/>
        <v>782.64</v>
      </c>
      <c r="H377" s="29"/>
      <c r="I377" s="25">
        <f t="shared" si="11"/>
        <v>0</v>
      </c>
    </row>
    <row r="378" spans="1:9" x14ac:dyDescent="0.3">
      <c r="B378" s="4" t="s">
        <v>837</v>
      </c>
      <c r="C378" s="4" t="s">
        <v>838</v>
      </c>
      <c r="D378" s="4" t="s">
        <v>35</v>
      </c>
      <c r="E378" s="6">
        <v>1</v>
      </c>
      <c r="F378" s="6">
        <v>33.21</v>
      </c>
      <c r="G378" s="24">
        <f t="shared" si="10"/>
        <v>33.21</v>
      </c>
      <c r="H378" s="29"/>
      <c r="I378" s="25">
        <f t="shared" si="11"/>
        <v>0</v>
      </c>
    </row>
    <row r="379" spans="1:9" x14ac:dyDescent="0.3">
      <c r="B379" s="4" t="s">
        <v>864</v>
      </c>
      <c r="C379" s="4" t="s">
        <v>865</v>
      </c>
      <c r="D379" s="4" t="s">
        <v>35</v>
      </c>
      <c r="E379" s="6">
        <v>2</v>
      </c>
      <c r="F379" s="6">
        <v>204.63</v>
      </c>
      <c r="G379" s="24">
        <f t="shared" si="10"/>
        <v>409.26</v>
      </c>
      <c r="H379" s="29"/>
      <c r="I379" s="25">
        <f t="shared" si="11"/>
        <v>0</v>
      </c>
    </row>
    <row r="380" spans="1:9" x14ac:dyDescent="0.3">
      <c r="B380" s="4" t="s">
        <v>866</v>
      </c>
      <c r="C380" s="4" t="s">
        <v>867</v>
      </c>
      <c r="D380" s="4" t="s">
        <v>35</v>
      </c>
      <c r="E380" s="6">
        <v>1</v>
      </c>
      <c r="F380" s="6">
        <v>1547.16</v>
      </c>
      <c r="G380" s="24">
        <f t="shared" si="10"/>
        <v>1547.16</v>
      </c>
      <c r="H380" s="29"/>
      <c r="I380" s="25">
        <f t="shared" si="11"/>
        <v>0</v>
      </c>
    </row>
    <row r="381" spans="1:9" x14ac:dyDescent="0.3">
      <c r="A381" s="4" t="s">
        <v>69</v>
      </c>
      <c r="B381" s="4" t="s">
        <v>868</v>
      </c>
      <c r="C381" s="4" t="s">
        <v>869</v>
      </c>
      <c r="G381" s="6"/>
      <c r="H381" s="28"/>
      <c r="I381" s="26"/>
    </row>
    <row r="382" spans="1:9" x14ac:dyDescent="0.3">
      <c r="B382" s="4" t="s">
        <v>870</v>
      </c>
      <c r="C382" s="4" t="s">
        <v>871</v>
      </c>
      <c r="D382" s="4" t="s">
        <v>35</v>
      </c>
      <c r="E382" s="6">
        <v>4</v>
      </c>
      <c r="F382" s="6">
        <v>61.02</v>
      </c>
      <c r="G382" s="24">
        <f t="shared" si="10"/>
        <v>244.08</v>
      </c>
      <c r="H382" s="29"/>
      <c r="I382" s="25">
        <f t="shared" si="11"/>
        <v>0</v>
      </c>
    </row>
    <row r="383" spans="1:9" x14ac:dyDescent="0.3">
      <c r="B383" s="4" t="s">
        <v>872</v>
      </c>
      <c r="C383" s="4" t="s">
        <v>873</v>
      </c>
      <c r="D383" s="4" t="s">
        <v>35</v>
      </c>
      <c r="E383" s="6">
        <v>2</v>
      </c>
      <c r="F383" s="6">
        <v>124.34</v>
      </c>
      <c r="G383" s="24">
        <f t="shared" si="10"/>
        <v>248.68</v>
      </c>
      <c r="H383" s="29"/>
      <c r="I383" s="25">
        <f t="shared" si="11"/>
        <v>0</v>
      </c>
    </row>
    <row r="384" spans="1:9" x14ac:dyDescent="0.3">
      <c r="A384" s="4" t="s">
        <v>70</v>
      </c>
      <c r="B384" s="4" t="s">
        <v>874</v>
      </c>
      <c r="C384" s="4" t="s">
        <v>875</v>
      </c>
      <c r="G384" s="6"/>
      <c r="H384" s="28"/>
      <c r="I384" s="26"/>
    </row>
    <row r="385" spans="1:9" x14ac:dyDescent="0.3">
      <c r="B385" s="4" t="s">
        <v>856</v>
      </c>
      <c r="C385" s="4" t="s">
        <v>857</v>
      </c>
      <c r="D385" s="4" t="s">
        <v>175</v>
      </c>
      <c r="E385" s="6">
        <v>2</v>
      </c>
      <c r="F385" s="6">
        <v>140.57</v>
      </c>
      <c r="G385" s="24">
        <f t="shared" si="10"/>
        <v>281.14</v>
      </c>
      <c r="H385" s="29"/>
      <c r="I385" s="25">
        <f t="shared" si="11"/>
        <v>0</v>
      </c>
    </row>
    <row r="386" spans="1:9" x14ac:dyDescent="0.3">
      <c r="B386" s="4" t="s">
        <v>821</v>
      </c>
      <c r="C386" s="4" t="s">
        <v>822</v>
      </c>
      <c r="D386" s="4" t="s">
        <v>37</v>
      </c>
      <c r="E386" s="6">
        <v>100</v>
      </c>
      <c r="F386" s="6">
        <v>86.69</v>
      </c>
      <c r="G386" s="24">
        <f t="shared" si="10"/>
        <v>8669</v>
      </c>
      <c r="H386" s="29"/>
      <c r="I386" s="25">
        <f t="shared" si="11"/>
        <v>0</v>
      </c>
    </row>
    <row r="387" spans="1:9" x14ac:dyDescent="0.3">
      <c r="B387" s="4" t="s">
        <v>825</v>
      </c>
      <c r="C387" s="4" t="s">
        <v>826</v>
      </c>
      <c r="D387" s="4" t="s">
        <v>35</v>
      </c>
      <c r="E387" s="6">
        <v>1</v>
      </c>
      <c r="F387" s="6">
        <v>642.23</v>
      </c>
      <c r="G387" s="24">
        <f t="shared" si="10"/>
        <v>642.23</v>
      </c>
      <c r="H387" s="29"/>
      <c r="I387" s="25">
        <f t="shared" si="11"/>
        <v>0</v>
      </c>
    </row>
    <row r="388" spans="1:9" x14ac:dyDescent="0.3">
      <c r="B388" s="4" t="s">
        <v>860</v>
      </c>
      <c r="C388" s="4" t="s">
        <v>861</v>
      </c>
      <c r="D388" s="4" t="s">
        <v>37</v>
      </c>
      <c r="E388" s="6">
        <v>1</v>
      </c>
      <c r="F388" s="6">
        <v>122.22</v>
      </c>
      <c r="G388" s="24">
        <f t="shared" si="10"/>
        <v>122.22</v>
      </c>
      <c r="H388" s="29"/>
      <c r="I388" s="25">
        <f t="shared" si="11"/>
        <v>0</v>
      </c>
    </row>
    <row r="389" spans="1:9" x14ac:dyDescent="0.3">
      <c r="B389" s="4" t="s">
        <v>858</v>
      </c>
      <c r="C389" s="4" t="s">
        <v>859</v>
      </c>
      <c r="D389" s="4" t="s">
        <v>35</v>
      </c>
      <c r="E389" s="6">
        <v>1</v>
      </c>
      <c r="F389" s="6">
        <v>32.799999999999997</v>
      </c>
      <c r="G389" s="24">
        <f t="shared" si="10"/>
        <v>32.799999999999997</v>
      </c>
      <c r="H389" s="29"/>
      <c r="I389" s="25">
        <f t="shared" si="11"/>
        <v>0</v>
      </c>
    </row>
    <row r="390" spans="1:9" x14ac:dyDescent="0.3">
      <c r="B390" s="4" t="s">
        <v>862</v>
      </c>
      <c r="C390" s="4" t="s">
        <v>863</v>
      </c>
      <c r="D390" s="4" t="s">
        <v>34</v>
      </c>
      <c r="E390" s="6">
        <v>4</v>
      </c>
      <c r="F390" s="6">
        <v>195.66</v>
      </c>
      <c r="G390" s="24">
        <f t="shared" si="10"/>
        <v>782.64</v>
      </c>
      <c r="H390" s="29"/>
      <c r="I390" s="25">
        <f t="shared" si="11"/>
        <v>0</v>
      </c>
    </row>
    <row r="391" spans="1:9" x14ac:dyDescent="0.3">
      <c r="B391" s="4" t="s">
        <v>854</v>
      </c>
      <c r="C391" s="4" t="s">
        <v>855</v>
      </c>
      <c r="D391" s="4" t="s">
        <v>35</v>
      </c>
      <c r="E391" s="6">
        <v>1</v>
      </c>
      <c r="F391" s="6">
        <v>593.30999999999995</v>
      </c>
      <c r="G391" s="24">
        <f t="shared" si="10"/>
        <v>593.30999999999995</v>
      </c>
      <c r="H391" s="29"/>
      <c r="I391" s="25">
        <f t="shared" si="11"/>
        <v>0</v>
      </c>
    </row>
    <row r="392" spans="1:9" x14ac:dyDescent="0.3">
      <c r="B392" s="4" t="s">
        <v>837</v>
      </c>
      <c r="C392" s="4" t="s">
        <v>838</v>
      </c>
      <c r="D392" s="4" t="s">
        <v>35</v>
      </c>
      <c r="E392" s="6">
        <v>1</v>
      </c>
      <c r="F392" s="6">
        <v>33.21</v>
      </c>
      <c r="G392" s="24">
        <f t="shared" si="10"/>
        <v>33.21</v>
      </c>
      <c r="H392" s="29"/>
      <c r="I392" s="25">
        <f t="shared" si="11"/>
        <v>0</v>
      </c>
    </row>
    <row r="393" spans="1:9" x14ac:dyDescent="0.3">
      <c r="B393" s="4" t="s">
        <v>864</v>
      </c>
      <c r="C393" s="4" t="s">
        <v>865</v>
      </c>
      <c r="D393" s="4" t="s">
        <v>35</v>
      </c>
      <c r="E393" s="6">
        <v>2</v>
      </c>
      <c r="F393" s="6">
        <v>204.63</v>
      </c>
      <c r="G393" s="24">
        <f t="shared" si="10"/>
        <v>409.26</v>
      </c>
      <c r="H393" s="29"/>
      <c r="I393" s="25">
        <f t="shared" si="11"/>
        <v>0</v>
      </c>
    </row>
    <row r="394" spans="1:9" x14ac:dyDescent="0.3">
      <c r="A394" s="4" t="s">
        <v>71</v>
      </c>
      <c r="B394" s="4" t="s">
        <v>876</v>
      </c>
      <c r="C394" s="4" t="s">
        <v>97</v>
      </c>
      <c r="G394" s="6"/>
      <c r="H394" s="28"/>
      <c r="I394" s="26"/>
    </row>
    <row r="395" spans="1:9" x14ac:dyDescent="0.3">
      <c r="A395" s="4" t="s">
        <v>72</v>
      </c>
      <c r="B395" s="4" t="s">
        <v>877</v>
      </c>
      <c r="C395" s="4" t="s">
        <v>878</v>
      </c>
      <c r="G395" s="6"/>
      <c r="H395" s="28"/>
      <c r="I395" s="26"/>
    </row>
    <row r="396" spans="1:9" x14ac:dyDescent="0.3">
      <c r="B396" s="4" t="s">
        <v>879</v>
      </c>
      <c r="C396" s="4" t="s">
        <v>880</v>
      </c>
      <c r="D396" s="4" t="s">
        <v>35</v>
      </c>
      <c r="E396" s="6">
        <v>2</v>
      </c>
      <c r="F396" s="6">
        <v>88541.08</v>
      </c>
      <c r="G396" s="24">
        <f t="shared" ref="G396:G459" si="12">ROUND(E396*F396,2)</f>
        <v>177082.16</v>
      </c>
      <c r="H396" s="29"/>
      <c r="I396" s="25">
        <f t="shared" ref="I396:I459" si="13">ROUND(E396*H396,2)</f>
        <v>0</v>
      </c>
    </row>
    <row r="397" spans="1:9" x14ac:dyDescent="0.3">
      <c r="B397" s="4" t="s">
        <v>881</v>
      </c>
      <c r="C397" s="4" t="s">
        <v>882</v>
      </c>
      <c r="D397" s="4" t="s">
        <v>35</v>
      </c>
      <c r="E397" s="6">
        <v>2</v>
      </c>
      <c r="F397" s="6">
        <v>67245.820000000007</v>
      </c>
      <c r="G397" s="24">
        <f t="shared" si="12"/>
        <v>134491.64000000001</v>
      </c>
      <c r="H397" s="29"/>
      <c r="I397" s="25">
        <f t="shared" si="13"/>
        <v>0</v>
      </c>
    </row>
    <row r="398" spans="1:9" x14ac:dyDescent="0.3">
      <c r="B398" s="4" t="s">
        <v>883</v>
      </c>
      <c r="C398" s="4" t="s">
        <v>884</v>
      </c>
      <c r="D398" s="4" t="s">
        <v>35</v>
      </c>
      <c r="E398" s="6">
        <v>4</v>
      </c>
      <c r="F398" s="6">
        <v>10539</v>
      </c>
      <c r="G398" s="24">
        <f t="shared" si="12"/>
        <v>42156</v>
      </c>
      <c r="H398" s="29"/>
      <c r="I398" s="25">
        <f t="shared" si="13"/>
        <v>0</v>
      </c>
    </row>
    <row r="399" spans="1:9" x14ac:dyDescent="0.3">
      <c r="B399" s="4" t="s">
        <v>885</v>
      </c>
      <c r="C399" s="4" t="s">
        <v>886</v>
      </c>
      <c r="D399" s="4" t="s">
        <v>35</v>
      </c>
      <c r="E399" s="6">
        <v>4</v>
      </c>
      <c r="F399" s="6">
        <v>3605.07</v>
      </c>
      <c r="G399" s="24">
        <f t="shared" si="12"/>
        <v>14420.28</v>
      </c>
      <c r="H399" s="29"/>
      <c r="I399" s="25">
        <f t="shared" si="13"/>
        <v>0</v>
      </c>
    </row>
    <row r="400" spans="1:9" x14ac:dyDescent="0.3">
      <c r="B400" s="4" t="s">
        <v>887</v>
      </c>
      <c r="C400" s="4" t="s">
        <v>888</v>
      </c>
      <c r="D400" s="4" t="s">
        <v>35</v>
      </c>
      <c r="E400" s="6">
        <v>64</v>
      </c>
      <c r="F400" s="6">
        <v>602.61</v>
      </c>
      <c r="G400" s="24">
        <f t="shared" si="12"/>
        <v>38567.040000000001</v>
      </c>
      <c r="H400" s="29"/>
      <c r="I400" s="25">
        <f t="shared" si="13"/>
        <v>0</v>
      </c>
    </row>
    <row r="401" spans="1:9" x14ac:dyDescent="0.3">
      <c r="B401" s="4" t="s">
        <v>889</v>
      </c>
      <c r="C401" s="4" t="s">
        <v>890</v>
      </c>
      <c r="D401" s="4" t="s">
        <v>35</v>
      </c>
      <c r="E401" s="6">
        <v>4</v>
      </c>
      <c r="F401" s="6">
        <v>3255.03</v>
      </c>
      <c r="G401" s="24">
        <f t="shared" si="12"/>
        <v>13020.12</v>
      </c>
      <c r="H401" s="29"/>
      <c r="I401" s="25">
        <f t="shared" si="13"/>
        <v>0</v>
      </c>
    </row>
    <row r="402" spans="1:9" x14ac:dyDescent="0.3">
      <c r="B402" s="4" t="s">
        <v>891</v>
      </c>
      <c r="C402" s="4" t="s">
        <v>892</v>
      </c>
      <c r="D402" s="4" t="s">
        <v>35</v>
      </c>
      <c r="E402" s="6">
        <v>4</v>
      </c>
      <c r="F402" s="6">
        <v>979.57</v>
      </c>
      <c r="G402" s="24">
        <f t="shared" si="12"/>
        <v>3918.28</v>
      </c>
      <c r="H402" s="29"/>
      <c r="I402" s="25">
        <f t="shared" si="13"/>
        <v>0</v>
      </c>
    </row>
    <row r="403" spans="1:9" x14ac:dyDescent="0.3">
      <c r="B403" s="4" t="s">
        <v>893</v>
      </c>
      <c r="C403" s="4" t="s">
        <v>894</v>
      </c>
      <c r="D403" s="4" t="s">
        <v>35</v>
      </c>
      <c r="E403" s="6">
        <v>4</v>
      </c>
      <c r="F403" s="6">
        <v>2390.94</v>
      </c>
      <c r="G403" s="24">
        <f t="shared" si="12"/>
        <v>9563.76</v>
      </c>
      <c r="H403" s="29"/>
      <c r="I403" s="25">
        <f t="shared" si="13"/>
        <v>0</v>
      </c>
    </row>
    <row r="404" spans="1:9" x14ac:dyDescent="0.3">
      <c r="B404" s="4" t="s">
        <v>895</v>
      </c>
      <c r="C404" s="4" t="s">
        <v>896</v>
      </c>
      <c r="D404" s="4" t="s">
        <v>35</v>
      </c>
      <c r="E404" s="6">
        <v>4</v>
      </c>
      <c r="F404" s="6">
        <v>1368.57</v>
      </c>
      <c r="G404" s="24">
        <f t="shared" si="12"/>
        <v>5474.28</v>
      </c>
      <c r="H404" s="29"/>
      <c r="I404" s="25">
        <f t="shared" si="13"/>
        <v>0</v>
      </c>
    </row>
    <row r="405" spans="1:9" x14ac:dyDescent="0.3">
      <c r="B405" s="4" t="s">
        <v>897</v>
      </c>
      <c r="C405" s="4" t="s">
        <v>898</v>
      </c>
      <c r="D405" s="4" t="s">
        <v>35</v>
      </c>
      <c r="E405" s="6">
        <v>4</v>
      </c>
      <c r="F405" s="6">
        <v>855.65</v>
      </c>
      <c r="G405" s="24">
        <f t="shared" si="12"/>
        <v>3422.6</v>
      </c>
      <c r="H405" s="29"/>
      <c r="I405" s="25">
        <f t="shared" si="13"/>
        <v>0</v>
      </c>
    </row>
    <row r="406" spans="1:9" x14ac:dyDescent="0.3">
      <c r="B406" s="4" t="s">
        <v>899</v>
      </c>
      <c r="C406" s="4" t="s">
        <v>900</v>
      </c>
      <c r="D406" s="4" t="s">
        <v>35</v>
      </c>
      <c r="E406" s="6">
        <v>1</v>
      </c>
      <c r="F406" s="6">
        <v>9450.9699999999993</v>
      </c>
      <c r="G406" s="24">
        <f t="shared" si="12"/>
        <v>9450.9699999999993</v>
      </c>
      <c r="H406" s="29"/>
      <c r="I406" s="25">
        <f t="shared" si="13"/>
        <v>0</v>
      </c>
    </row>
    <row r="407" spans="1:9" x14ac:dyDescent="0.3">
      <c r="B407" s="4" t="s">
        <v>901</v>
      </c>
      <c r="C407" s="4" t="s">
        <v>902</v>
      </c>
      <c r="D407" s="4" t="s">
        <v>35</v>
      </c>
      <c r="E407" s="6">
        <v>8</v>
      </c>
      <c r="F407" s="6">
        <v>1283.03</v>
      </c>
      <c r="G407" s="24">
        <f t="shared" si="12"/>
        <v>10264.24</v>
      </c>
      <c r="H407" s="29"/>
      <c r="I407" s="25">
        <f t="shared" si="13"/>
        <v>0</v>
      </c>
    </row>
    <row r="408" spans="1:9" x14ac:dyDescent="0.3">
      <c r="A408" s="4" t="s">
        <v>73</v>
      </c>
      <c r="B408" s="4" t="s">
        <v>903</v>
      </c>
      <c r="C408" s="4" t="s">
        <v>904</v>
      </c>
      <c r="G408" s="6"/>
      <c r="H408" s="28"/>
      <c r="I408" s="26"/>
    </row>
    <row r="409" spans="1:9" x14ac:dyDescent="0.3">
      <c r="A409" s="4" t="s">
        <v>74</v>
      </c>
      <c r="B409" s="4" t="s">
        <v>905</v>
      </c>
      <c r="C409" s="4" t="s">
        <v>906</v>
      </c>
      <c r="G409" s="6"/>
      <c r="H409" s="28"/>
      <c r="I409" s="26"/>
    </row>
    <row r="410" spans="1:9" x14ac:dyDescent="0.3">
      <c r="B410" s="4" t="s">
        <v>907</v>
      </c>
      <c r="C410" s="4" t="s">
        <v>908</v>
      </c>
      <c r="D410" s="4" t="s">
        <v>37</v>
      </c>
      <c r="E410" s="6">
        <v>400</v>
      </c>
      <c r="F410" s="6">
        <v>5.3</v>
      </c>
      <c r="G410" s="24">
        <f t="shared" si="12"/>
        <v>2120</v>
      </c>
      <c r="H410" s="29"/>
      <c r="I410" s="25">
        <f t="shared" si="13"/>
        <v>0</v>
      </c>
    </row>
    <row r="411" spans="1:9" x14ac:dyDescent="0.3">
      <c r="B411" s="4" t="s">
        <v>909</v>
      </c>
      <c r="C411" s="4" t="s">
        <v>910</v>
      </c>
      <c r="D411" s="4" t="s">
        <v>37</v>
      </c>
      <c r="E411" s="6">
        <v>200</v>
      </c>
      <c r="F411" s="6">
        <v>5.95</v>
      </c>
      <c r="G411" s="24">
        <f t="shared" si="12"/>
        <v>1190</v>
      </c>
      <c r="H411" s="29"/>
      <c r="I411" s="25">
        <f t="shared" si="13"/>
        <v>0</v>
      </c>
    </row>
    <row r="412" spans="1:9" x14ac:dyDescent="0.3">
      <c r="B412" s="4" t="s">
        <v>142</v>
      </c>
      <c r="C412" s="4" t="s">
        <v>143</v>
      </c>
      <c r="D412" s="4" t="s">
        <v>35</v>
      </c>
      <c r="E412" s="6">
        <v>4</v>
      </c>
      <c r="F412" s="6">
        <v>135.09</v>
      </c>
      <c r="G412" s="24">
        <f t="shared" si="12"/>
        <v>540.36</v>
      </c>
      <c r="H412" s="29"/>
      <c r="I412" s="25">
        <f t="shared" si="13"/>
        <v>0</v>
      </c>
    </row>
    <row r="413" spans="1:9" x14ac:dyDescent="0.3">
      <c r="B413" s="4" t="s">
        <v>144</v>
      </c>
      <c r="C413" s="4" t="s">
        <v>911</v>
      </c>
      <c r="D413" s="4" t="s">
        <v>35</v>
      </c>
      <c r="E413" s="6">
        <v>2</v>
      </c>
      <c r="F413" s="6">
        <v>58.89</v>
      </c>
      <c r="G413" s="24">
        <f t="shared" si="12"/>
        <v>117.78</v>
      </c>
      <c r="H413" s="29"/>
      <c r="I413" s="25">
        <f t="shared" si="13"/>
        <v>0</v>
      </c>
    </row>
    <row r="414" spans="1:9" x14ac:dyDescent="0.3">
      <c r="B414" s="4" t="s">
        <v>162</v>
      </c>
      <c r="C414" s="4" t="s">
        <v>157</v>
      </c>
      <c r="D414" s="4" t="s">
        <v>35</v>
      </c>
      <c r="E414" s="6">
        <v>2</v>
      </c>
      <c r="F414" s="6">
        <v>83.72</v>
      </c>
      <c r="G414" s="24">
        <f t="shared" si="12"/>
        <v>167.44</v>
      </c>
      <c r="H414" s="29"/>
      <c r="I414" s="25">
        <f t="shared" si="13"/>
        <v>0</v>
      </c>
    </row>
    <row r="415" spans="1:9" x14ac:dyDescent="0.3">
      <c r="B415" s="4" t="s">
        <v>912</v>
      </c>
      <c r="C415" s="4" t="s">
        <v>913</v>
      </c>
      <c r="D415" s="4" t="s">
        <v>35</v>
      </c>
      <c r="E415" s="6">
        <v>2</v>
      </c>
      <c r="F415" s="6">
        <v>77.87</v>
      </c>
      <c r="G415" s="24">
        <f t="shared" si="12"/>
        <v>155.74</v>
      </c>
      <c r="H415" s="29"/>
      <c r="I415" s="25">
        <f t="shared" si="13"/>
        <v>0</v>
      </c>
    </row>
    <row r="416" spans="1:9" x14ac:dyDescent="0.3">
      <c r="B416" s="4" t="s">
        <v>163</v>
      </c>
      <c r="C416" s="4" t="s">
        <v>914</v>
      </c>
      <c r="D416" s="4" t="s">
        <v>35</v>
      </c>
      <c r="E416" s="6">
        <v>4</v>
      </c>
      <c r="F416" s="6">
        <v>128.72</v>
      </c>
      <c r="G416" s="24">
        <f t="shared" si="12"/>
        <v>514.88</v>
      </c>
      <c r="H416" s="29"/>
      <c r="I416" s="25">
        <f t="shared" si="13"/>
        <v>0</v>
      </c>
    </row>
    <row r="417" spans="1:9" x14ac:dyDescent="0.3">
      <c r="B417" s="4" t="s">
        <v>145</v>
      </c>
      <c r="C417" s="4" t="s">
        <v>146</v>
      </c>
      <c r="D417" s="4" t="s">
        <v>35</v>
      </c>
      <c r="E417" s="6">
        <v>2</v>
      </c>
      <c r="F417" s="6">
        <v>592.32000000000005</v>
      </c>
      <c r="G417" s="24">
        <f t="shared" si="12"/>
        <v>1184.6400000000001</v>
      </c>
      <c r="H417" s="29"/>
      <c r="I417" s="25">
        <f t="shared" si="13"/>
        <v>0</v>
      </c>
    </row>
    <row r="418" spans="1:9" x14ac:dyDescent="0.3">
      <c r="B418" s="4" t="s">
        <v>147</v>
      </c>
      <c r="C418" s="4" t="s">
        <v>915</v>
      </c>
      <c r="D418" s="4" t="s">
        <v>37</v>
      </c>
      <c r="E418" s="6">
        <v>200</v>
      </c>
      <c r="F418" s="6">
        <v>5.67</v>
      </c>
      <c r="G418" s="24">
        <f t="shared" si="12"/>
        <v>1134</v>
      </c>
      <c r="H418" s="29"/>
      <c r="I418" s="25">
        <f t="shared" si="13"/>
        <v>0</v>
      </c>
    </row>
    <row r="419" spans="1:9" x14ac:dyDescent="0.3">
      <c r="B419" s="4" t="s">
        <v>148</v>
      </c>
      <c r="C419" s="4" t="s">
        <v>916</v>
      </c>
      <c r="D419" s="4" t="s">
        <v>37</v>
      </c>
      <c r="E419" s="6">
        <v>150</v>
      </c>
      <c r="F419" s="6">
        <v>5.67</v>
      </c>
      <c r="G419" s="24">
        <f t="shared" si="12"/>
        <v>850.5</v>
      </c>
      <c r="H419" s="29"/>
      <c r="I419" s="25">
        <f t="shared" si="13"/>
        <v>0</v>
      </c>
    </row>
    <row r="420" spans="1:9" x14ac:dyDescent="0.3">
      <c r="B420" s="4" t="s">
        <v>158</v>
      </c>
      <c r="C420" s="4" t="s">
        <v>917</v>
      </c>
      <c r="D420" s="4" t="s">
        <v>35</v>
      </c>
      <c r="E420" s="6">
        <v>1</v>
      </c>
      <c r="F420" s="6">
        <v>929.66</v>
      </c>
      <c r="G420" s="24">
        <f t="shared" si="12"/>
        <v>929.66</v>
      </c>
      <c r="H420" s="29"/>
      <c r="I420" s="25">
        <f t="shared" si="13"/>
        <v>0</v>
      </c>
    </row>
    <row r="421" spans="1:9" x14ac:dyDescent="0.3">
      <c r="A421" s="4" t="s">
        <v>75</v>
      </c>
      <c r="B421" s="4" t="s">
        <v>918</v>
      </c>
      <c r="C421" s="4" t="s">
        <v>919</v>
      </c>
      <c r="G421" s="6"/>
      <c r="H421" s="28"/>
      <c r="I421" s="26"/>
    </row>
    <row r="422" spans="1:9" x14ac:dyDescent="0.3">
      <c r="B422" s="4" t="s">
        <v>920</v>
      </c>
      <c r="C422" s="4" t="s">
        <v>921</v>
      </c>
      <c r="D422" s="4" t="s">
        <v>35</v>
      </c>
      <c r="E422" s="6">
        <v>2</v>
      </c>
      <c r="F422" s="6">
        <v>3766.74</v>
      </c>
      <c r="G422" s="24">
        <f t="shared" si="12"/>
        <v>7533.48</v>
      </c>
      <c r="H422" s="29"/>
      <c r="I422" s="25">
        <f t="shared" si="13"/>
        <v>0</v>
      </c>
    </row>
    <row r="423" spans="1:9" x14ac:dyDescent="0.3">
      <c r="B423" s="4" t="s">
        <v>164</v>
      </c>
      <c r="C423" s="4" t="s">
        <v>165</v>
      </c>
      <c r="D423" s="4" t="s">
        <v>35</v>
      </c>
      <c r="E423" s="6">
        <v>2</v>
      </c>
      <c r="F423" s="6">
        <v>229.71</v>
      </c>
      <c r="G423" s="24">
        <f t="shared" si="12"/>
        <v>459.42</v>
      </c>
      <c r="H423" s="29"/>
      <c r="I423" s="25">
        <f t="shared" si="13"/>
        <v>0</v>
      </c>
    </row>
    <row r="424" spans="1:9" x14ac:dyDescent="0.3">
      <c r="B424" s="4" t="s">
        <v>166</v>
      </c>
      <c r="C424" s="4" t="s">
        <v>167</v>
      </c>
      <c r="D424" s="4" t="s">
        <v>37</v>
      </c>
      <c r="E424" s="6">
        <v>240</v>
      </c>
      <c r="F424" s="6">
        <v>9</v>
      </c>
      <c r="G424" s="24">
        <f t="shared" si="12"/>
        <v>2160</v>
      </c>
      <c r="H424" s="29"/>
      <c r="I424" s="25">
        <f t="shared" si="13"/>
        <v>0</v>
      </c>
    </row>
    <row r="425" spans="1:9" x14ac:dyDescent="0.3">
      <c r="B425" s="4" t="s">
        <v>922</v>
      </c>
      <c r="C425" s="4" t="s">
        <v>923</v>
      </c>
      <c r="D425" s="4" t="s">
        <v>35</v>
      </c>
      <c r="E425" s="6">
        <v>80</v>
      </c>
      <c r="F425" s="6">
        <v>3.83</v>
      </c>
      <c r="G425" s="24">
        <f t="shared" si="12"/>
        <v>306.39999999999998</v>
      </c>
      <c r="H425" s="29"/>
      <c r="I425" s="25">
        <f t="shared" si="13"/>
        <v>0</v>
      </c>
    </row>
    <row r="426" spans="1:9" x14ac:dyDescent="0.3">
      <c r="B426" s="4" t="s">
        <v>168</v>
      </c>
      <c r="C426" s="4" t="s">
        <v>169</v>
      </c>
      <c r="D426" s="4" t="s">
        <v>37</v>
      </c>
      <c r="E426" s="6">
        <v>400</v>
      </c>
      <c r="F426" s="6">
        <v>9.43</v>
      </c>
      <c r="G426" s="24">
        <f t="shared" si="12"/>
        <v>3772</v>
      </c>
      <c r="H426" s="29"/>
      <c r="I426" s="25">
        <f t="shared" si="13"/>
        <v>0</v>
      </c>
    </row>
    <row r="427" spans="1:9" x14ac:dyDescent="0.3">
      <c r="B427" s="4" t="s">
        <v>909</v>
      </c>
      <c r="C427" s="4" t="s">
        <v>910</v>
      </c>
      <c r="D427" s="4" t="s">
        <v>37</v>
      </c>
      <c r="E427" s="6">
        <v>200</v>
      </c>
      <c r="F427" s="6">
        <v>5.95</v>
      </c>
      <c r="G427" s="24">
        <f t="shared" si="12"/>
        <v>1190</v>
      </c>
      <c r="H427" s="29"/>
      <c r="I427" s="25">
        <f t="shared" si="13"/>
        <v>0</v>
      </c>
    </row>
    <row r="428" spans="1:9" x14ac:dyDescent="0.3">
      <c r="B428" s="4" t="s">
        <v>924</v>
      </c>
      <c r="C428" s="4" t="s">
        <v>925</v>
      </c>
      <c r="D428" s="4" t="s">
        <v>35</v>
      </c>
      <c r="E428" s="6">
        <v>2</v>
      </c>
      <c r="F428" s="6">
        <v>116.35</v>
      </c>
      <c r="G428" s="24">
        <f t="shared" si="12"/>
        <v>232.7</v>
      </c>
      <c r="H428" s="29"/>
      <c r="I428" s="25">
        <f t="shared" si="13"/>
        <v>0</v>
      </c>
    </row>
    <row r="429" spans="1:9" x14ac:dyDescent="0.3">
      <c r="A429" s="4" t="s">
        <v>76</v>
      </c>
      <c r="B429" s="4" t="s">
        <v>926</v>
      </c>
      <c r="C429" s="4" t="s">
        <v>927</v>
      </c>
      <c r="G429" s="6"/>
      <c r="H429" s="28"/>
      <c r="I429" s="26"/>
    </row>
    <row r="430" spans="1:9" x14ac:dyDescent="0.3">
      <c r="B430" s="4" t="s">
        <v>928</v>
      </c>
      <c r="C430" s="4" t="s">
        <v>929</v>
      </c>
      <c r="D430" s="4" t="s">
        <v>35</v>
      </c>
      <c r="E430" s="6">
        <v>2</v>
      </c>
      <c r="F430" s="6">
        <v>52.42</v>
      </c>
      <c r="G430" s="24">
        <f t="shared" si="12"/>
        <v>104.84</v>
      </c>
      <c r="H430" s="29"/>
      <c r="I430" s="25">
        <f t="shared" si="13"/>
        <v>0</v>
      </c>
    </row>
    <row r="431" spans="1:9" x14ac:dyDescent="0.3">
      <c r="B431" s="4" t="s">
        <v>930</v>
      </c>
      <c r="C431" s="4" t="s">
        <v>931</v>
      </c>
      <c r="D431" s="4" t="s">
        <v>35</v>
      </c>
      <c r="E431" s="6">
        <v>4</v>
      </c>
      <c r="F431" s="6">
        <v>73.44</v>
      </c>
      <c r="G431" s="24">
        <f t="shared" si="12"/>
        <v>293.76</v>
      </c>
      <c r="H431" s="29"/>
      <c r="I431" s="25">
        <f t="shared" si="13"/>
        <v>0</v>
      </c>
    </row>
    <row r="432" spans="1:9" x14ac:dyDescent="0.3">
      <c r="A432" s="4" t="s">
        <v>932</v>
      </c>
      <c r="B432" s="4" t="s">
        <v>933</v>
      </c>
      <c r="C432" s="4" t="s">
        <v>934</v>
      </c>
      <c r="G432" s="6"/>
      <c r="H432" s="28"/>
      <c r="I432" s="26"/>
    </row>
    <row r="433" spans="1:9" x14ac:dyDescent="0.3">
      <c r="B433" s="4" t="s">
        <v>935</v>
      </c>
      <c r="C433" s="4" t="s">
        <v>936</v>
      </c>
      <c r="D433" s="4" t="s">
        <v>37</v>
      </c>
      <c r="E433" s="6">
        <v>100</v>
      </c>
      <c r="F433" s="6">
        <v>34.770000000000003</v>
      </c>
      <c r="G433" s="24">
        <f t="shared" si="12"/>
        <v>3477</v>
      </c>
      <c r="H433" s="29"/>
      <c r="I433" s="25">
        <f t="shared" si="13"/>
        <v>0</v>
      </c>
    </row>
    <row r="434" spans="1:9" x14ac:dyDescent="0.3">
      <c r="B434" s="4" t="s">
        <v>937</v>
      </c>
      <c r="C434" s="4" t="s">
        <v>938</v>
      </c>
      <c r="D434" s="4" t="s">
        <v>37</v>
      </c>
      <c r="E434" s="6">
        <v>600</v>
      </c>
      <c r="F434" s="6">
        <v>27.45</v>
      </c>
      <c r="G434" s="24">
        <f t="shared" si="12"/>
        <v>16470</v>
      </c>
      <c r="H434" s="29"/>
      <c r="I434" s="25">
        <f t="shared" si="13"/>
        <v>0</v>
      </c>
    </row>
    <row r="435" spans="1:9" x14ac:dyDescent="0.3">
      <c r="B435" s="4" t="s">
        <v>939</v>
      </c>
      <c r="C435" s="4" t="s">
        <v>940</v>
      </c>
      <c r="D435" s="4" t="s">
        <v>35</v>
      </c>
      <c r="E435" s="6">
        <v>10</v>
      </c>
      <c r="F435" s="6">
        <v>11.87</v>
      </c>
      <c r="G435" s="24">
        <f t="shared" si="12"/>
        <v>118.7</v>
      </c>
      <c r="H435" s="29"/>
      <c r="I435" s="25">
        <f t="shared" si="13"/>
        <v>0</v>
      </c>
    </row>
    <row r="436" spans="1:9" x14ac:dyDescent="0.3">
      <c r="B436" s="4" t="s">
        <v>941</v>
      </c>
      <c r="C436" s="4" t="s">
        <v>942</v>
      </c>
      <c r="D436" s="4" t="s">
        <v>35</v>
      </c>
      <c r="E436" s="6">
        <v>60</v>
      </c>
      <c r="F436" s="6">
        <v>13.74</v>
      </c>
      <c r="G436" s="24">
        <f t="shared" si="12"/>
        <v>824.4</v>
      </c>
      <c r="H436" s="29"/>
      <c r="I436" s="25">
        <f t="shared" si="13"/>
        <v>0</v>
      </c>
    </row>
    <row r="437" spans="1:9" x14ac:dyDescent="0.3">
      <c r="B437" s="4" t="s">
        <v>943</v>
      </c>
      <c r="C437" s="4" t="s">
        <v>944</v>
      </c>
      <c r="D437" s="4" t="s">
        <v>35</v>
      </c>
      <c r="E437" s="6">
        <v>2</v>
      </c>
      <c r="F437" s="6">
        <v>89.28</v>
      </c>
      <c r="G437" s="24">
        <f t="shared" si="12"/>
        <v>178.56</v>
      </c>
      <c r="H437" s="29"/>
      <c r="I437" s="25">
        <f t="shared" si="13"/>
        <v>0</v>
      </c>
    </row>
    <row r="438" spans="1:9" x14ac:dyDescent="0.3">
      <c r="B438" s="4" t="s">
        <v>945</v>
      </c>
      <c r="C438" s="4" t="s">
        <v>946</v>
      </c>
      <c r="D438" s="4" t="s">
        <v>35</v>
      </c>
      <c r="E438" s="6">
        <v>2</v>
      </c>
      <c r="F438" s="6">
        <v>72.209999999999994</v>
      </c>
      <c r="G438" s="24">
        <f t="shared" si="12"/>
        <v>144.41999999999999</v>
      </c>
      <c r="H438" s="29"/>
      <c r="I438" s="25">
        <f t="shared" si="13"/>
        <v>0</v>
      </c>
    </row>
    <row r="439" spans="1:9" x14ac:dyDescent="0.3">
      <c r="B439" s="4" t="s">
        <v>947</v>
      </c>
      <c r="C439" s="4" t="s">
        <v>948</v>
      </c>
      <c r="D439" s="4" t="s">
        <v>35</v>
      </c>
      <c r="E439" s="6">
        <v>8</v>
      </c>
      <c r="F439" s="6">
        <v>26.29</v>
      </c>
      <c r="G439" s="24">
        <f t="shared" si="12"/>
        <v>210.32</v>
      </c>
      <c r="H439" s="29"/>
      <c r="I439" s="25">
        <f t="shared" si="13"/>
        <v>0</v>
      </c>
    </row>
    <row r="440" spans="1:9" x14ac:dyDescent="0.3">
      <c r="B440" s="4" t="s">
        <v>949</v>
      </c>
      <c r="C440" s="4" t="s">
        <v>950</v>
      </c>
      <c r="D440" s="4" t="s">
        <v>35</v>
      </c>
      <c r="E440" s="6">
        <v>12</v>
      </c>
      <c r="F440" s="6">
        <v>17.829999999999998</v>
      </c>
      <c r="G440" s="24">
        <f t="shared" si="12"/>
        <v>213.96</v>
      </c>
      <c r="H440" s="29"/>
      <c r="I440" s="25">
        <f t="shared" si="13"/>
        <v>0</v>
      </c>
    </row>
    <row r="441" spans="1:9" x14ac:dyDescent="0.3">
      <c r="B441" s="4" t="s">
        <v>951</v>
      </c>
      <c r="C441" s="4" t="s">
        <v>952</v>
      </c>
      <c r="D441" s="4" t="s">
        <v>35</v>
      </c>
      <c r="E441" s="6">
        <v>2</v>
      </c>
      <c r="F441" s="6">
        <v>53.19</v>
      </c>
      <c r="G441" s="24">
        <f t="shared" si="12"/>
        <v>106.38</v>
      </c>
      <c r="H441" s="29"/>
      <c r="I441" s="25">
        <f t="shared" si="13"/>
        <v>0</v>
      </c>
    </row>
    <row r="442" spans="1:9" x14ac:dyDescent="0.3">
      <c r="B442" s="4" t="s">
        <v>953</v>
      </c>
      <c r="C442" s="4" t="s">
        <v>954</v>
      </c>
      <c r="D442" s="4" t="s">
        <v>35</v>
      </c>
      <c r="E442" s="6">
        <v>2</v>
      </c>
      <c r="F442" s="6">
        <v>38.020000000000003</v>
      </c>
      <c r="G442" s="24">
        <f t="shared" si="12"/>
        <v>76.040000000000006</v>
      </c>
      <c r="H442" s="29"/>
      <c r="I442" s="25">
        <f t="shared" si="13"/>
        <v>0</v>
      </c>
    </row>
    <row r="443" spans="1:9" x14ac:dyDescent="0.3">
      <c r="B443" s="4" t="s">
        <v>955</v>
      </c>
      <c r="C443" s="4" t="s">
        <v>956</v>
      </c>
      <c r="D443" s="4" t="s">
        <v>35</v>
      </c>
      <c r="E443" s="6">
        <v>20</v>
      </c>
      <c r="F443" s="6">
        <v>34.5</v>
      </c>
      <c r="G443" s="24">
        <f t="shared" si="12"/>
        <v>690</v>
      </c>
      <c r="H443" s="29"/>
      <c r="I443" s="25">
        <f t="shared" si="13"/>
        <v>0</v>
      </c>
    </row>
    <row r="444" spans="1:9" x14ac:dyDescent="0.3">
      <c r="B444" s="4" t="s">
        <v>957</v>
      </c>
      <c r="C444" s="4" t="s">
        <v>958</v>
      </c>
      <c r="D444" s="4" t="s">
        <v>35</v>
      </c>
      <c r="E444" s="6">
        <v>2</v>
      </c>
      <c r="F444" s="6">
        <v>17.23</v>
      </c>
      <c r="G444" s="24">
        <f t="shared" si="12"/>
        <v>34.46</v>
      </c>
      <c r="H444" s="29"/>
      <c r="I444" s="25">
        <f t="shared" si="13"/>
        <v>0</v>
      </c>
    </row>
    <row r="445" spans="1:9" x14ac:dyDescent="0.3">
      <c r="B445" s="4" t="s">
        <v>959</v>
      </c>
      <c r="C445" s="4" t="s">
        <v>960</v>
      </c>
      <c r="D445" s="4" t="s">
        <v>35</v>
      </c>
      <c r="E445" s="6">
        <v>4</v>
      </c>
      <c r="F445" s="6">
        <v>63.4</v>
      </c>
      <c r="G445" s="24">
        <f t="shared" si="12"/>
        <v>253.6</v>
      </c>
      <c r="H445" s="29"/>
      <c r="I445" s="25">
        <f t="shared" si="13"/>
        <v>0</v>
      </c>
    </row>
    <row r="446" spans="1:9" x14ac:dyDescent="0.3">
      <c r="B446" s="4" t="s">
        <v>961</v>
      </c>
      <c r="C446" s="4" t="s">
        <v>962</v>
      </c>
      <c r="D446" s="4" t="s">
        <v>35</v>
      </c>
      <c r="E446" s="6">
        <v>4</v>
      </c>
      <c r="F446" s="6">
        <v>28.46</v>
      </c>
      <c r="G446" s="24">
        <f t="shared" si="12"/>
        <v>113.84</v>
      </c>
      <c r="H446" s="29"/>
      <c r="I446" s="25">
        <f t="shared" si="13"/>
        <v>0</v>
      </c>
    </row>
    <row r="447" spans="1:9" x14ac:dyDescent="0.3">
      <c r="A447" s="4" t="s">
        <v>963</v>
      </c>
      <c r="B447" s="4" t="s">
        <v>964</v>
      </c>
      <c r="C447" s="4" t="s">
        <v>965</v>
      </c>
      <c r="G447" s="6"/>
      <c r="H447" s="28"/>
      <c r="I447" s="26"/>
    </row>
    <row r="448" spans="1:9" x14ac:dyDescent="0.3">
      <c r="B448" s="4" t="s">
        <v>149</v>
      </c>
      <c r="C448" s="4" t="s">
        <v>966</v>
      </c>
      <c r="D448" s="4" t="s">
        <v>35</v>
      </c>
      <c r="E448" s="6">
        <v>1</v>
      </c>
      <c r="F448" s="6">
        <v>801.17</v>
      </c>
      <c r="G448" s="24">
        <f t="shared" si="12"/>
        <v>801.17</v>
      </c>
      <c r="H448" s="29"/>
      <c r="I448" s="25">
        <f t="shared" si="13"/>
        <v>0</v>
      </c>
    </row>
    <row r="449" spans="1:9" x14ac:dyDescent="0.3">
      <c r="B449" s="4" t="s">
        <v>170</v>
      </c>
      <c r="C449" s="4" t="s">
        <v>967</v>
      </c>
      <c r="D449" s="4" t="s">
        <v>35</v>
      </c>
      <c r="E449" s="6">
        <v>1</v>
      </c>
      <c r="F449" s="6">
        <v>1183.1300000000001</v>
      </c>
      <c r="G449" s="24">
        <f t="shared" si="12"/>
        <v>1183.1300000000001</v>
      </c>
      <c r="H449" s="29"/>
      <c r="I449" s="25">
        <f t="shared" si="13"/>
        <v>0</v>
      </c>
    </row>
    <row r="450" spans="1:9" x14ac:dyDescent="0.3">
      <c r="B450" s="4" t="s">
        <v>968</v>
      </c>
      <c r="C450" s="4" t="s">
        <v>969</v>
      </c>
      <c r="D450" s="4" t="s">
        <v>35</v>
      </c>
      <c r="E450" s="6">
        <v>1</v>
      </c>
      <c r="F450" s="6">
        <v>1309.99</v>
      </c>
      <c r="G450" s="24">
        <f t="shared" si="12"/>
        <v>1309.99</v>
      </c>
      <c r="H450" s="29"/>
      <c r="I450" s="25">
        <f t="shared" si="13"/>
        <v>0</v>
      </c>
    </row>
    <row r="451" spans="1:9" x14ac:dyDescent="0.3">
      <c r="B451" s="4" t="s">
        <v>970</v>
      </c>
      <c r="C451" s="4" t="s">
        <v>971</v>
      </c>
      <c r="D451" s="4" t="s">
        <v>35</v>
      </c>
      <c r="E451" s="6">
        <v>1</v>
      </c>
      <c r="F451" s="6">
        <v>976.55</v>
      </c>
      <c r="G451" s="24">
        <f t="shared" si="12"/>
        <v>976.55</v>
      </c>
      <c r="H451" s="29"/>
      <c r="I451" s="25">
        <f t="shared" si="13"/>
        <v>0</v>
      </c>
    </row>
    <row r="452" spans="1:9" x14ac:dyDescent="0.3">
      <c r="A452" s="4" t="s">
        <v>972</v>
      </c>
      <c r="B452" s="4" t="s">
        <v>973</v>
      </c>
      <c r="C452" s="4" t="s">
        <v>151</v>
      </c>
      <c r="G452" s="6"/>
      <c r="H452" s="28"/>
      <c r="I452" s="26"/>
    </row>
    <row r="453" spans="1:9" x14ac:dyDescent="0.3">
      <c r="B453" s="4" t="s">
        <v>974</v>
      </c>
      <c r="C453" s="4" t="s">
        <v>975</v>
      </c>
      <c r="D453" s="4" t="s">
        <v>35</v>
      </c>
      <c r="E453" s="6">
        <v>1</v>
      </c>
      <c r="F453" s="6">
        <v>3023.54</v>
      </c>
      <c r="G453" s="24">
        <f t="shared" si="12"/>
        <v>3023.54</v>
      </c>
      <c r="H453" s="29"/>
      <c r="I453" s="25">
        <f t="shared" si="13"/>
        <v>0</v>
      </c>
    </row>
    <row r="454" spans="1:9" x14ac:dyDescent="0.3">
      <c r="A454" s="4" t="s">
        <v>77</v>
      </c>
      <c r="B454" s="4" t="s">
        <v>976</v>
      </c>
      <c r="C454" s="4" t="s">
        <v>977</v>
      </c>
      <c r="G454" s="6"/>
      <c r="H454" s="28"/>
      <c r="I454" s="26"/>
    </row>
    <row r="455" spans="1:9" x14ac:dyDescent="0.3">
      <c r="A455" s="4" t="s">
        <v>78</v>
      </c>
      <c r="B455" s="4" t="s">
        <v>978</v>
      </c>
      <c r="C455" s="4" t="s">
        <v>979</v>
      </c>
      <c r="G455" s="6"/>
      <c r="H455" s="28"/>
      <c r="I455" s="26"/>
    </row>
    <row r="456" spans="1:9" x14ac:dyDescent="0.3">
      <c r="A456" s="4" t="s">
        <v>980</v>
      </c>
      <c r="B456" s="4" t="s">
        <v>981</v>
      </c>
      <c r="C456" s="4" t="s">
        <v>982</v>
      </c>
      <c r="G456" s="6"/>
      <c r="H456" s="28"/>
      <c r="I456" s="26"/>
    </row>
    <row r="457" spans="1:9" x14ac:dyDescent="0.3">
      <c r="B457" s="4" t="s">
        <v>983</v>
      </c>
      <c r="C457" s="4" t="s">
        <v>984</v>
      </c>
      <c r="D457" s="4" t="s">
        <v>35</v>
      </c>
      <c r="E457" s="6">
        <v>3</v>
      </c>
      <c r="F457" s="6">
        <v>345.7</v>
      </c>
      <c r="G457" s="24">
        <f t="shared" si="12"/>
        <v>1037.0999999999999</v>
      </c>
      <c r="H457" s="29"/>
      <c r="I457" s="25">
        <f t="shared" si="13"/>
        <v>0</v>
      </c>
    </row>
    <row r="458" spans="1:9" x14ac:dyDescent="0.3">
      <c r="B458" s="4" t="s">
        <v>985</v>
      </c>
      <c r="C458" s="4" t="s">
        <v>986</v>
      </c>
      <c r="D458" s="4" t="s">
        <v>35</v>
      </c>
      <c r="E458" s="6">
        <v>3</v>
      </c>
      <c r="F458" s="6">
        <v>101.75</v>
      </c>
      <c r="G458" s="24">
        <f t="shared" si="12"/>
        <v>305.25</v>
      </c>
      <c r="H458" s="29"/>
      <c r="I458" s="25">
        <f t="shared" si="13"/>
        <v>0</v>
      </c>
    </row>
    <row r="459" spans="1:9" x14ac:dyDescent="0.3">
      <c r="B459" s="4" t="s">
        <v>987</v>
      </c>
      <c r="C459" s="4" t="s">
        <v>988</v>
      </c>
      <c r="D459" s="4" t="s">
        <v>35</v>
      </c>
      <c r="E459" s="6">
        <v>3</v>
      </c>
      <c r="F459" s="6">
        <v>343.76</v>
      </c>
      <c r="G459" s="24">
        <f t="shared" si="12"/>
        <v>1031.28</v>
      </c>
      <c r="H459" s="29"/>
      <c r="I459" s="25">
        <f t="shared" si="13"/>
        <v>0</v>
      </c>
    </row>
    <row r="460" spans="1:9" x14ac:dyDescent="0.3">
      <c r="B460" s="4" t="s">
        <v>989</v>
      </c>
      <c r="C460" s="4" t="s">
        <v>990</v>
      </c>
      <c r="D460" s="4" t="s">
        <v>34</v>
      </c>
      <c r="E460" s="6">
        <v>350</v>
      </c>
      <c r="F460" s="6">
        <v>31.86</v>
      </c>
      <c r="G460" s="24">
        <f t="shared" ref="G460:G522" si="14">ROUND(E460*F460,2)</f>
        <v>11151</v>
      </c>
      <c r="H460" s="29"/>
      <c r="I460" s="25">
        <f t="shared" ref="I460:I522" si="15">ROUND(E460*H460,2)</f>
        <v>0</v>
      </c>
    </row>
    <row r="461" spans="1:9" x14ac:dyDescent="0.3">
      <c r="B461" s="4" t="s">
        <v>991</v>
      </c>
      <c r="C461" s="4" t="s">
        <v>992</v>
      </c>
      <c r="D461" s="4" t="s">
        <v>35</v>
      </c>
      <c r="E461" s="6">
        <v>1</v>
      </c>
      <c r="F461" s="6">
        <v>558.44000000000005</v>
      </c>
      <c r="G461" s="24">
        <f t="shared" si="14"/>
        <v>558.44000000000005</v>
      </c>
      <c r="H461" s="29"/>
      <c r="I461" s="25">
        <f t="shared" si="15"/>
        <v>0</v>
      </c>
    </row>
    <row r="462" spans="1:9" x14ac:dyDescent="0.3">
      <c r="B462" s="4" t="s">
        <v>993</v>
      </c>
      <c r="C462" s="4" t="s">
        <v>994</v>
      </c>
      <c r="D462" s="4" t="s">
        <v>35</v>
      </c>
      <c r="E462" s="6">
        <v>8</v>
      </c>
      <c r="F462" s="6">
        <v>126.35</v>
      </c>
      <c r="G462" s="24">
        <f t="shared" si="14"/>
        <v>1010.8</v>
      </c>
      <c r="H462" s="29"/>
      <c r="I462" s="25">
        <f t="shared" si="15"/>
        <v>0</v>
      </c>
    </row>
    <row r="463" spans="1:9" x14ac:dyDescent="0.3">
      <c r="B463" s="4" t="s">
        <v>995</v>
      </c>
      <c r="C463" s="4" t="s">
        <v>996</v>
      </c>
      <c r="D463" s="4" t="s">
        <v>35</v>
      </c>
      <c r="E463" s="6">
        <v>8</v>
      </c>
      <c r="F463" s="6">
        <v>94.46</v>
      </c>
      <c r="G463" s="24">
        <f t="shared" si="14"/>
        <v>755.68</v>
      </c>
      <c r="H463" s="29"/>
      <c r="I463" s="25">
        <f t="shared" si="15"/>
        <v>0</v>
      </c>
    </row>
    <row r="464" spans="1:9" x14ac:dyDescent="0.3">
      <c r="B464" s="4" t="s">
        <v>997</v>
      </c>
      <c r="C464" s="4" t="s">
        <v>998</v>
      </c>
      <c r="D464" s="4" t="s">
        <v>35</v>
      </c>
      <c r="E464" s="6">
        <v>3</v>
      </c>
      <c r="F464" s="6">
        <v>314.2</v>
      </c>
      <c r="G464" s="24">
        <f t="shared" si="14"/>
        <v>942.6</v>
      </c>
      <c r="H464" s="29"/>
      <c r="I464" s="25">
        <f t="shared" si="15"/>
        <v>0</v>
      </c>
    </row>
    <row r="465" spans="1:9" x14ac:dyDescent="0.3">
      <c r="B465" s="4" t="s">
        <v>999</v>
      </c>
      <c r="C465" s="4" t="s">
        <v>1000</v>
      </c>
      <c r="D465" s="4" t="s">
        <v>35</v>
      </c>
      <c r="E465" s="6">
        <v>2</v>
      </c>
      <c r="F465" s="6">
        <v>2371.0500000000002</v>
      </c>
      <c r="G465" s="24">
        <f t="shared" si="14"/>
        <v>4742.1000000000004</v>
      </c>
      <c r="H465" s="29"/>
      <c r="I465" s="25">
        <f t="shared" si="15"/>
        <v>0</v>
      </c>
    </row>
    <row r="466" spans="1:9" x14ac:dyDescent="0.3">
      <c r="B466" s="4" t="s">
        <v>1001</v>
      </c>
      <c r="C466" s="4" t="s">
        <v>1002</v>
      </c>
      <c r="D466" s="4" t="s">
        <v>35</v>
      </c>
      <c r="E466" s="6">
        <v>2</v>
      </c>
      <c r="F466" s="6">
        <v>4134.8500000000004</v>
      </c>
      <c r="G466" s="24">
        <f t="shared" si="14"/>
        <v>8269.7000000000007</v>
      </c>
      <c r="H466" s="29"/>
      <c r="I466" s="25">
        <f t="shared" si="15"/>
        <v>0</v>
      </c>
    </row>
    <row r="467" spans="1:9" x14ac:dyDescent="0.3">
      <c r="B467" s="4" t="s">
        <v>1003</v>
      </c>
      <c r="C467" s="4" t="s">
        <v>1004</v>
      </c>
      <c r="D467" s="4" t="s">
        <v>35</v>
      </c>
      <c r="E467" s="6">
        <v>1</v>
      </c>
      <c r="F467" s="6">
        <v>2001.17</v>
      </c>
      <c r="G467" s="24">
        <f t="shared" si="14"/>
        <v>2001.17</v>
      </c>
      <c r="H467" s="29"/>
      <c r="I467" s="25">
        <f t="shared" si="15"/>
        <v>0</v>
      </c>
    </row>
    <row r="468" spans="1:9" x14ac:dyDescent="0.3">
      <c r="B468" s="4" t="s">
        <v>1005</v>
      </c>
      <c r="C468" s="4" t="s">
        <v>1006</v>
      </c>
      <c r="D468" s="4" t="s">
        <v>35</v>
      </c>
      <c r="E468" s="6">
        <v>1</v>
      </c>
      <c r="F468" s="6">
        <v>1011.21</v>
      </c>
      <c r="G468" s="24">
        <f t="shared" si="14"/>
        <v>1011.21</v>
      </c>
      <c r="H468" s="29"/>
      <c r="I468" s="25">
        <f t="shared" si="15"/>
        <v>0</v>
      </c>
    </row>
    <row r="469" spans="1:9" x14ac:dyDescent="0.3">
      <c r="A469" s="4" t="s">
        <v>1007</v>
      </c>
      <c r="B469" s="4" t="s">
        <v>1008</v>
      </c>
      <c r="C469" s="4" t="s">
        <v>1009</v>
      </c>
      <c r="G469" s="6"/>
      <c r="H469" s="28"/>
      <c r="I469" s="26"/>
    </row>
    <row r="470" spans="1:9" x14ac:dyDescent="0.3">
      <c r="B470" s="4" t="s">
        <v>1010</v>
      </c>
      <c r="C470" s="4" t="s">
        <v>1011</v>
      </c>
      <c r="D470" s="4" t="s">
        <v>35</v>
      </c>
      <c r="E470" s="6">
        <v>1</v>
      </c>
      <c r="F470" s="6">
        <v>9956.57</v>
      </c>
      <c r="G470" s="24">
        <f t="shared" si="14"/>
        <v>9956.57</v>
      </c>
      <c r="H470" s="29"/>
      <c r="I470" s="25">
        <f t="shared" si="15"/>
        <v>0</v>
      </c>
    </row>
    <row r="471" spans="1:9" x14ac:dyDescent="0.3">
      <c r="B471" s="4" t="s">
        <v>1012</v>
      </c>
      <c r="C471" s="4" t="s">
        <v>1013</v>
      </c>
      <c r="D471" s="4" t="s">
        <v>37</v>
      </c>
      <c r="E471" s="6">
        <v>400</v>
      </c>
      <c r="F471" s="6">
        <v>7.76</v>
      </c>
      <c r="G471" s="24">
        <f t="shared" si="14"/>
        <v>3104</v>
      </c>
      <c r="H471" s="29"/>
      <c r="I471" s="25">
        <f t="shared" si="15"/>
        <v>0</v>
      </c>
    </row>
    <row r="472" spans="1:9" x14ac:dyDescent="0.3">
      <c r="B472" s="4" t="s">
        <v>172</v>
      </c>
      <c r="C472" s="4" t="s">
        <v>1014</v>
      </c>
      <c r="D472" s="4" t="s">
        <v>37</v>
      </c>
      <c r="E472" s="6">
        <v>120</v>
      </c>
      <c r="F472" s="6">
        <v>3.17</v>
      </c>
      <c r="G472" s="24">
        <f t="shared" si="14"/>
        <v>380.4</v>
      </c>
      <c r="H472" s="29"/>
      <c r="I472" s="25">
        <f t="shared" si="15"/>
        <v>0</v>
      </c>
    </row>
    <row r="473" spans="1:9" x14ac:dyDescent="0.3">
      <c r="B473" s="4" t="s">
        <v>1015</v>
      </c>
      <c r="C473" s="4" t="s">
        <v>1016</v>
      </c>
      <c r="D473" s="4" t="s">
        <v>37</v>
      </c>
      <c r="E473" s="6">
        <v>5</v>
      </c>
      <c r="F473" s="6">
        <v>2.13</v>
      </c>
      <c r="G473" s="24">
        <f t="shared" si="14"/>
        <v>10.65</v>
      </c>
      <c r="H473" s="29"/>
      <c r="I473" s="25">
        <f t="shared" si="15"/>
        <v>0</v>
      </c>
    </row>
    <row r="474" spans="1:9" x14ac:dyDescent="0.3">
      <c r="B474" s="4" t="s">
        <v>1017</v>
      </c>
      <c r="C474" s="4" t="s">
        <v>1018</v>
      </c>
      <c r="D474" s="4" t="s">
        <v>37</v>
      </c>
      <c r="E474" s="6">
        <v>25</v>
      </c>
      <c r="F474" s="6">
        <v>1.76</v>
      </c>
      <c r="G474" s="24">
        <f t="shared" si="14"/>
        <v>44</v>
      </c>
      <c r="H474" s="29"/>
      <c r="I474" s="25">
        <f t="shared" si="15"/>
        <v>0</v>
      </c>
    </row>
    <row r="475" spans="1:9" x14ac:dyDescent="0.3">
      <c r="B475" s="4" t="s">
        <v>1019</v>
      </c>
      <c r="C475" s="4" t="s">
        <v>1020</v>
      </c>
      <c r="D475" s="4" t="s">
        <v>37</v>
      </c>
      <c r="E475" s="6">
        <v>220</v>
      </c>
      <c r="F475" s="6">
        <v>18.14</v>
      </c>
      <c r="G475" s="24">
        <f t="shared" si="14"/>
        <v>3990.8</v>
      </c>
      <c r="H475" s="29"/>
      <c r="I475" s="25">
        <f t="shared" si="15"/>
        <v>0</v>
      </c>
    </row>
    <row r="476" spans="1:9" x14ac:dyDescent="0.3">
      <c r="B476" s="4" t="s">
        <v>1021</v>
      </c>
      <c r="C476" s="4" t="s">
        <v>1022</v>
      </c>
      <c r="D476" s="4" t="s">
        <v>35</v>
      </c>
      <c r="E476" s="6">
        <v>10</v>
      </c>
      <c r="F476" s="6">
        <v>82.18</v>
      </c>
      <c r="G476" s="24">
        <f t="shared" si="14"/>
        <v>821.8</v>
      </c>
      <c r="H476" s="29"/>
      <c r="I476" s="25">
        <f t="shared" si="15"/>
        <v>0</v>
      </c>
    </row>
    <row r="477" spans="1:9" x14ac:dyDescent="0.3">
      <c r="B477" s="4" t="s">
        <v>1023</v>
      </c>
      <c r="C477" s="4" t="s">
        <v>1024</v>
      </c>
      <c r="D477" s="4" t="s">
        <v>35</v>
      </c>
      <c r="E477" s="6">
        <v>6</v>
      </c>
      <c r="F477" s="6">
        <v>69.569999999999993</v>
      </c>
      <c r="G477" s="24">
        <f t="shared" si="14"/>
        <v>417.42</v>
      </c>
      <c r="H477" s="29"/>
      <c r="I477" s="25">
        <f t="shared" si="15"/>
        <v>0</v>
      </c>
    </row>
    <row r="478" spans="1:9" x14ac:dyDescent="0.3">
      <c r="B478" s="4" t="s">
        <v>1025</v>
      </c>
      <c r="C478" s="4" t="s">
        <v>1026</v>
      </c>
      <c r="D478" s="4" t="s">
        <v>35</v>
      </c>
      <c r="E478" s="6">
        <v>4</v>
      </c>
      <c r="F478" s="6">
        <v>24.92</v>
      </c>
      <c r="G478" s="24">
        <f t="shared" si="14"/>
        <v>99.68</v>
      </c>
      <c r="H478" s="29"/>
      <c r="I478" s="25">
        <f t="shared" si="15"/>
        <v>0</v>
      </c>
    </row>
    <row r="479" spans="1:9" x14ac:dyDescent="0.3">
      <c r="A479" s="4" t="s">
        <v>1027</v>
      </c>
      <c r="B479" s="4" t="s">
        <v>1028</v>
      </c>
      <c r="C479" s="4" t="s">
        <v>1029</v>
      </c>
      <c r="G479" s="6"/>
      <c r="H479" s="28"/>
      <c r="I479" s="26"/>
    </row>
    <row r="480" spans="1:9" x14ac:dyDescent="0.3">
      <c r="B480" s="4" t="s">
        <v>1030</v>
      </c>
      <c r="C480" s="4" t="s">
        <v>1031</v>
      </c>
      <c r="D480" s="4" t="s">
        <v>35</v>
      </c>
      <c r="E480" s="6">
        <v>8</v>
      </c>
      <c r="F480" s="6">
        <v>229.16</v>
      </c>
      <c r="G480" s="24">
        <f t="shared" si="14"/>
        <v>1833.28</v>
      </c>
      <c r="H480" s="29"/>
      <c r="I480" s="25">
        <f t="shared" si="15"/>
        <v>0</v>
      </c>
    </row>
    <row r="481" spans="1:9" x14ac:dyDescent="0.3">
      <c r="B481" s="4" t="s">
        <v>1032</v>
      </c>
      <c r="C481" s="4" t="s">
        <v>1033</v>
      </c>
      <c r="D481" s="4" t="s">
        <v>35</v>
      </c>
      <c r="E481" s="6">
        <v>8</v>
      </c>
      <c r="F481" s="6">
        <v>76.23</v>
      </c>
      <c r="G481" s="24">
        <f t="shared" si="14"/>
        <v>609.84</v>
      </c>
      <c r="H481" s="29"/>
      <c r="I481" s="25">
        <f t="shared" si="15"/>
        <v>0</v>
      </c>
    </row>
    <row r="482" spans="1:9" x14ac:dyDescent="0.3">
      <c r="B482" s="4" t="s">
        <v>1034</v>
      </c>
      <c r="C482" s="4" t="s">
        <v>1035</v>
      </c>
      <c r="D482" s="4" t="s">
        <v>35</v>
      </c>
      <c r="E482" s="6">
        <v>4</v>
      </c>
      <c r="F482" s="6">
        <v>388.63</v>
      </c>
      <c r="G482" s="24">
        <f t="shared" si="14"/>
        <v>1554.52</v>
      </c>
      <c r="H482" s="29"/>
      <c r="I482" s="25">
        <f t="shared" si="15"/>
        <v>0</v>
      </c>
    </row>
    <row r="483" spans="1:9" x14ac:dyDescent="0.3">
      <c r="B483" s="4" t="s">
        <v>1036</v>
      </c>
      <c r="C483" s="4" t="s">
        <v>1037</v>
      </c>
      <c r="D483" s="4" t="s">
        <v>35</v>
      </c>
      <c r="E483" s="6">
        <v>3</v>
      </c>
      <c r="F483" s="6">
        <v>530.20000000000005</v>
      </c>
      <c r="G483" s="24">
        <f t="shared" si="14"/>
        <v>1590.6</v>
      </c>
      <c r="H483" s="29"/>
      <c r="I483" s="25">
        <f t="shared" si="15"/>
        <v>0</v>
      </c>
    </row>
    <row r="484" spans="1:9" x14ac:dyDescent="0.3">
      <c r="B484" s="4" t="s">
        <v>1038</v>
      </c>
      <c r="C484" s="4" t="s">
        <v>1039</v>
      </c>
      <c r="D484" s="4" t="s">
        <v>35</v>
      </c>
      <c r="E484" s="6">
        <v>1</v>
      </c>
      <c r="F484" s="6">
        <v>1317.31</v>
      </c>
      <c r="G484" s="24">
        <f t="shared" si="14"/>
        <v>1317.31</v>
      </c>
      <c r="H484" s="29"/>
      <c r="I484" s="25">
        <f t="shared" si="15"/>
        <v>0</v>
      </c>
    </row>
    <row r="485" spans="1:9" x14ac:dyDescent="0.3">
      <c r="B485" s="4" t="s">
        <v>1040</v>
      </c>
      <c r="C485" s="4" t="s">
        <v>1041</v>
      </c>
      <c r="D485" s="4" t="s">
        <v>35</v>
      </c>
      <c r="E485" s="6">
        <v>2</v>
      </c>
      <c r="F485" s="6">
        <v>510.37</v>
      </c>
      <c r="G485" s="24">
        <f t="shared" si="14"/>
        <v>1020.74</v>
      </c>
      <c r="H485" s="29"/>
      <c r="I485" s="25">
        <f t="shared" si="15"/>
        <v>0</v>
      </c>
    </row>
    <row r="486" spans="1:9" x14ac:dyDescent="0.3">
      <c r="B486" s="4" t="s">
        <v>1042</v>
      </c>
      <c r="C486" s="4" t="s">
        <v>1043</v>
      </c>
      <c r="D486" s="4" t="s">
        <v>35</v>
      </c>
      <c r="E486" s="6">
        <v>1</v>
      </c>
      <c r="F486" s="6">
        <v>426.26</v>
      </c>
      <c r="G486" s="24">
        <f t="shared" si="14"/>
        <v>426.26</v>
      </c>
      <c r="H486" s="29"/>
      <c r="I486" s="25">
        <f t="shared" si="15"/>
        <v>0</v>
      </c>
    </row>
    <row r="487" spans="1:9" x14ac:dyDescent="0.3">
      <c r="B487" s="4" t="s">
        <v>1044</v>
      </c>
      <c r="C487" s="4" t="s">
        <v>1045</v>
      </c>
      <c r="D487" s="4" t="s">
        <v>35</v>
      </c>
      <c r="E487" s="6">
        <v>1</v>
      </c>
      <c r="F487" s="6">
        <v>711.74</v>
      </c>
      <c r="G487" s="24">
        <f t="shared" si="14"/>
        <v>711.74</v>
      </c>
      <c r="H487" s="29"/>
      <c r="I487" s="25">
        <f t="shared" si="15"/>
        <v>0</v>
      </c>
    </row>
    <row r="488" spans="1:9" x14ac:dyDescent="0.3">
      <c r="B488" s="4" t="s">
        <v>1046</v>
      </c>
      <c r="C488" s="4" t="s">
        <v>1047</v>
      </c>
      <c r="D488" s="4" t="s">
        <v>37</v>
      </c>
      <c r="E488" s="6">
        <v>120</v>
      </c>
      <c r="F488" s="6">
        <v>4.18</v>
      </c>
      <c r="G488" s="24">
        <f t="shared" si="14"/>
        <v>501.6</v>
      </c>
      <c r="H488" s="29"/>
      <c r="I488" s="25">
        <f t="shared" si="15"/>
        <v>0</v>
      </c>
    </row>
    <row r="489" spans="1:9" x14ac:dyDescent="0.3">
      <c r="A489" s="4" t="s">
        <v>79</v>
      </c>
      <c r="B489" s="4" t="s">
        <v>1048</v>
      </c>
      <c r="C489" s="4" t="s">
        <v>1049</v>
      </c>
      <c r="G489" s="6"/>
      <c r="H489" s="28"/>
      <c r="I489" s="26"/>
    </row>
    <row r="490" spans="1:9" x14ac:dyDescent="0.3">
      <c r="A490" s="4" t="s">
        <v>1050</v>
      </c>
      <c r="B490" s="4" t="s">
        <v>1051</v>
      </c>
      <c r="C490" s="4" t="s">
        <v>982</v>
      </c>
      <c r="G490" s="6"/>
      <c r="H490" s="28"/>
      <c r="I490" s="26"/>
    </row>
    <row r="491" spans="1:9" x14ac:dyDescent="0.3">
      <c r="B491" s="4" t="s">
        <v>983</v>
      </c>
      <c r="C491" s="4" t="s">
        <v>984</v>
      </c>
      <c r="D491" s="4" t="s">
        <v>35</v>
      </c>
      <c r="E491" s="6">
        <v>3</v>
      </c>
      <c r="F491" s="6">
        <v>345.7</v>
      </c>
      <c r="G491" s="24">
        <f t="shared" si="14"/>
        <v>1037.0999999999999</v>
      </c>
      <c r="H491" s="29"/>
      <c r="I491" s="25">
        <f t="shared" si="15"/>
        <v>0</v>
      </c>
    </row>
    <row r="492" spans="1:9" x14ac:dyDescent="0.3">
      <c r="B492" s="4" t="s">
        <v>985</v>
      </c>
      <c r="C492" s="4" t="s">
        <v>986</v>
      </c>
      <c r="D492" s="4" t="s">
        <v>35</v>
      </c>
      <c r="E492" s="6">
        <v>3</v>
      </c>
      <c r="F492" s="6">
        <v>101.75</v>
      </c>
      <c r="G492" s="24">
        <f t="shared" si="14"/>
        <v>305.25</v>
      </c>
      <c r="H492" s="29"/>
      <c r="I492" s="25">
        <f t="shared" si="15"/>
        <v>0</v>
      </c>
    </row>
    <row r="493" spans="1:9" x14ac:dyDescent="0.3">
      <c r="B493" s="4" t="s">
        <v>987</v>
      </c>
      <c r="C493" s="4" t="s">
        <v>988</v>
      </c>
      <c r="D493" s="4" t="s">
        <v>35</v>
      </c>
      <c r="E493" s="6">
        <v>3</v>
      </c>
      <c r="F493" s="6">
        <v>343.76</v>
      </c>
      <c r="G493" s="24">
        <f t="shared" si="14"/>
        <v>1031.28</v>
      </c>
      <c r="H493" s="29"/>
      <c r="I493" s="25">
        <f t="shared" si="15"/>
        <v>0</v>
      </c>
    </row>
    <row r="494" spans="1:9" x14ac:dyDescent="0.3">
      <c r="B494" s="4" t="s">
        <v>989</v>
      </c>
      <c r="C494" s="4" t="s">
        <v>990</v>
      </c>
      <c r="D494" s="4" t="s">
        <v>34</v>
      </c>
      <c r="E494" s="6">
        <v>350</v>
      </c>
      <c r="F494" s="6">
        <v>31.86</v>
      </c>
      <c r="G494" s="24">
        <f t="shared" si="14"/>
        <v>11151</v>
      </c>
      <c r="H494" s="29"/>
      <c r="I494" s="25">
        <f t="shared" si="15"/>
        <v>0</v>
      </c>
    </row>
    <row r="495" spans="1:9" x14ac:dyDescent="0.3">
      <c r="B495" s="4" t="s">
        <v>991</v>
      </c>
      <c r="C495" s="4" t="s">
        <v>992</v>
      </c>
      <c r="D495" s="4" t="s">
        <v>35</v>
      </c>
      <c r="E495" s="6">
        <v>1</v>
      </c>
      <c r="F495" s="6">
        <v>558.44000000000005</v>
      </c>
      <c r="G495" s="24">
        <f t="shared" si="14"/>
        <v>558.44000000000005</v>
      </c>
      <c r="H495" s="29"/>
      <c r="I495" s="25">
        <f t="shared" si="15"/>
        <v>0</v>
      </c>
    </row>
    <row r="496" spans="1:9" x14ac:dyDescent="0.3">
      <c r="B496" s="4" t="s">
        <v>993</v>
      </c>
      <c r="C496" s="4" t="s">
        <v>994</v>
      </c>
      <c r="D496" s="4" t="s">
        <v>35</v>
      </c>
      <c r="E496" s="6">
        <v>8</v>
      </c>
      <c r="F496" s="6">
        <v>126.35</v>
      </c>
      <c r="G496" s="24">
        <f t="shared" si="14"/>
        <v>1010.8</v>
      </c>
      <c r="H496" s="29"/>
      <c r="I496" s="25">
        <f t="shared" si="15"/>
        <v>0</v>
      </c>
    </row>
    <row r="497" spans="1:9" x14ac:dyDescent="0.3">
      <c r="B497" s="4" t="s">
        <v>995</v>
      </c>
      <c r="C497" s="4" t="s">
        <v>996</v>
      </c>
      <c r="D497" s="4" t="s">
        <v>35</v>
      </c>
      <c r="E497" s="6">
        <v>8</v>
      </c>
      <c r="F497" s="6">
        <v>94.46</v>
      </c>
      <c r="G497" s="24">
        <f t="shared" si="14"/>
        <v>755.68</v>
      </c>
      <c r="H497" s="29"/>
      <c r="I497" s="25">
        <f t="shared" si="15"/>
        <v>0</v>
      </c>
    </row>
    <row r="498" spans="1:9" x14ac:dyDescent="0.3">
      <c r="B498" s="4" t="s">
        <v>997</v>
      </c>
      <c r="C498" s="4" t="s">
        <v>998</v>
      </c>
      <c r="D498" s="4" t="s">
        <v>35</v>
      </c>
      <c r="E498" s="6">
        <v>3</v>
      </c>
      <c r="F498" s="6">
        <v>314.2</v>
      </c>
      <c r="G498" s="24">
        <f t="shared" si="14"/>
        <v>942.6</v>
      </c>
      <c r="H498" s="29"/>
      <c r="I498" s="25">
        <f t="shared" si="15"/>
        <v>0</v>
      </c>
    </row>
    <row r="499" spans="1:9" x14ac:dyDescent="0.3">
      <c r="B499" s="4" t="s">
        <v>999</v>
      </c>
      <c r="C499" s="4" t="s">
        <v>1000</v>
      </c>
      <c r="D499" s="4" t="s">
        <v>35</v>
      </c>
      <c r="E499" s="6">
        <v>2</v>
      </c>
      <c r="F499" s="6">
        <v>2371.0500000000002</v>
      </c>
      <c r="G499" s="24">
        <f t="shared" si="14"/>
        <v>4742.1000000000004</v>
      </c>
      <c r="H499" s="29"/>
      <c r="I499" s="25">
        <f t="shared" si="15"/>
        <v>0</v>
      </c>
    </row>
    <row r="500" spans="1:9" x14ac:dyDescent="0.3">
      <c r="B500" s="4" t="s">
        <v>1001</v>
      </c>
      <c r="C500" s="4" t="s">
        <v>1002</v>
      </c>
      <c r="D500" s="4" t="s">
        <v>35</v>
      </c>
      <c r="E500" s="6">
        <v>2</v>
      </c>
      <c r="F500" s="6">
        <v>4134.8500000000004</v>
      </c>
      <c r="G500" s="24">
        <f t="shared" si="14"/>
        <v>8269.7000000000007</v>
      </c>
      <c r="H500" s="29"/>
      <c r="I500" s="25">
        <f t="shared" si="15"/>
        <v>0</v>
      </c>
    </row>
    <row r="501" spans="1:9" x14ac:dyDescent="0.3">
      <c r="B501" s="4" t="s">
        <v>1003</v>
      </c>
      <c r="C501" s="4" t="s">
        <v>1004</v>
      </c>
      <c r="D501" s="4" t="s">
        <v>35</v>
      </c>
      <c r="E501" s="6">
        <v>1</v>
      </c>
      <c r="F501" s="6">
        <v>2001.17</v>
      </c>
      <c r="G501" s="24">
        <f t="shared" si="14"/>
        <v>2001.17</v>
      </c>
      <c r="H501" s="29"/>
      <c r="I501" s="25">
        <f t="shared" si="15"/>
        <v>0</v>
      </c>
    </row>
    <row r="502" spans="1:9" x14ac:dyDescent="0.3">
      <c r="B502" s="4" t="s">
        <v>1005</v>
      </c>
      <c r="C502" s="4" t="s">
        <v>1006</v>
      </c>
      <c r="D502" s="4" t="s">
        <v>35</v>
      </c>
      <c r="E502" s="6">
        <v>1</v>
      </c>
      <c r="F502" s="6">
        <v>1011.21</v>
      </c>
      <c r="G502" s="24">
        <f t="shared" si="14"/>
        <v>1011.21</v>
      </c>
      <c r="H502" s="29"/>
      <c r="I502" s="25">
        <f t="shared" si="15"/>
        <v>0</v>
      </c>
    </row>
    <row r="503" spans="1:9" x14ac:dyDescent="0.3">
      <c r="A503" s="4" t="s">
        <v>1052</v>
      </c>
      <c r="B503" s="4" t="s">
        <v>1053</v>
      </c>
      <c r="C503" s="4" t="s">
        <v>1009</v>
      </c>
      <c r="G503" s="6"/>
      <c r="H503" s="28"/>
      <c r="I503" s="26"/>
    </row>
    <row r="504" spans="1:9" x14ac:dyDescent="0.3">
      <c r="B504" s="4" t="s">
        <v>1010</v>
      </c>
      <c r="C504" s="4" t="s">
        <v>1011</v>
      </c>
      <c r="D504" s="4" t="s">
        <v>35</v>
      </c>
      <c r="E504" s="6">
        <v>1</v>
      </c>
      <c r="F504" s="6">
        <v>9956.57</v>
      </c>
      <c r="G504" s="24">
        <f t="shared" si="14"/>
        <v>9956.57</v>
      </c>
      <c r="H504" s="29"/>
      <c r="I504" s="25">
        <f t="shared" si="15"/>
        <v>0</v>
      </c>
    </row>
    <row r="505" spans="1:9" x14ac:dyDescent="0.3">
      <c r="B505" s="4" t="s">
        <v>1012</v>
      </c>
      <c r="C505" s="4" t="s">
        <v>1013</v>
      </c>
      <c r="D505" s="4" t="s">
        <v>37</v>
      </c>
      <c r="E505" s="6">
        <v>190</v>
      </c>
      <c r="F505" s="6">
        <v>7.76</v>
      </c>
      <c r="G505" s="24">
        <f t="shared" si="14"/>
        <v>1474.4</v>
      </c>
      <c r="H505" s="29"/>
      <c r="I505" s="25">
        <f t="shared" si="15"/>
        <v>0</v>
      </c>
    </row>
    <row r="506" spans="1:9" x14ac:dyDescent="0.3">
      <c r="B506" s="4" t="s">
        <v>172</v>
      </c>
      <c r="C506" s="4" t="s">
        <v>1014</v>
      </c>
      <c r="D506" s="4" t="s">
        <v>37</v>
      </c>
      <c r="E506" s="6">
        <v>90</v>
      </c>
      <c r="F506" s="6">
        <v>3.17</v>
      </c>
      <c r="G506" s="24">
        <f t="shared" si="14"/>
        <v>285.3</v>
      </c>
      <c r="H506" s="29"/>
      <c r="I506" s="25">
        <f t="shared" si="15"/>
        <v>0</v>
      </c>
    </row>
    <row r="507" spans="1:9" x14ac:dyDescent="0.3">
      <c r="B507" s="4" t="s">
        <v>1015</v>
      </c>
      <c r="C507" s="4" t="s">
        <v>1016</v>
      </c>
      <c r="D507" s="4" t="s">
        <v>37</v>
      </c>
      <c r="E507" s="6">
        <v>5</v>
      </c>
      <c r="F507" s="6">
        <v>2.13</v>
      </c>
      <c r="G507" s="24">
        <f t="shared" si="14"/>
        <v>10.65</v>
      </c>
      <c r="H507" s="29"/>
      <c r="I507" s="25">
        <f t="shared" si="15"/>
        <v>0</v>
      </c>
    </row>
    <row r="508" spans="1:9" x14ac:dyDescent="0.3">
      <c r="B508" s="4" t="s">
        <v>1017</v>
      </c>
      <c r="C508" s="4" t="s">
        <v>1018</v>
      </c>
      <c r="D508" s="4" t="s">
        <v>37</v>
      </c>
      <c r="E508" s="6">
        <v>20</v>
      </c>
      <c r="F508" s="6">
        <v>1.76</v>
      </c>
      <c r="G508" s="24">
        <f t="shared" si="14"/>
        <v>35.200000000000003</v>
      </c>
      <c r="H508" s="29"/>
      <c r="I508" s="25">
        <f t="shared" si="15"/>
        <v>0</v>
      </c>
    </row>
    <row r="509" spans="1:9" x14ac:dyDescent="0.3">
      <c r="B509" s="4" t="s">
        <v>1019</v>
      </c>
      <c r="C509" s="4" t="s">
        <v>1020</v>
      </c>
      <c r="D509" s="4" t="s">
        <v>37</v>
      </c>
      <c r="E509" s="6">
        <v>180</v>
      </c>
      <c r="F509" s="6">
        <v>18.14</v>
      </c>
      <c r="G509" s="24">
        <f t="shared" si="14"/>
        <v>3265.2</v>
      </c>
      <c r="H509" s="29"/>
      <c r="I509" s="25">
        <f t="shared" si="15"/>
        <v>0</v>
      </c>
    </row>
    <row r="510" spans="1:9" x14ac:dyDescent="0.3">
      <c r="B510" s="4" t="s">
        <v>1021</v>
      </c>
      <c r="C510" s="4" t="s">
        <v>1022</v>
      </c>
      <c r="D510" s="4" t="s">
        <v>35</v>
      </c>
      <c r="E510" s="6">
        <v>4</v>
      </c>
      <c r="F510" s="6">
        <v>82.18</v>
      </c>
      <c r="G510" s="24">
        <f t="shared" si="14"/>
        <v>328.72</v>
      </c>
      <c r="H510" s="29"/>
      <c r="I510" s="25">
        <f t="shared" si="15"/>
        <v>0</v>
      </c>
    </row>
    <row r="511" spans="1:9" x14ac:dyDescent="0.3">
      <c r="B511" s="4" t="s">
        <v>1023</v>
      </c>
      <c r="C511" s="4" t="s">
        <v>1024</v>
      </c>
      <c r="D511" s="4" t="s">
        <v>35</v>
      </c>
      <c r="E511" s="6">
        <v>3</v>
      </c>
      <c r="F511" s="6">
        <v>69.569999999999993</v>
      </c>
      <c r="G511" s="24">
        <f t="shared" si="14"/>
        <v>208.71</v>
      </c>
      <c r="H511" s="29"/>
      <c r="I511" s="25">
        <f t="shared" si="15"/>
        <v>0</v>
      </c>
    </row>
    <row r="512" spans="1:9" x14ac:dyDescent="0.3">
      <c r="B512" s="4" t="s">
        <v>1025</v>
      </c>
      <c r="C512" s="4" t="s">
        <v>1026</v>
      </c>
      <c r="D512" s="4" t="s">
        <v>35</v>
      </c>
      <c r="E512" s="6">
        <v>1</v>
      </c>
      <c r="F512" s="6">
        <v>24.92</v>
      </c>
      <c r="G512" s="24">
        <f t="shared" si="14"/>
        <v>24.92</v>
      </c>
      <c r="H512" s="29"/>
      <c r="I512" s="25">
        <f t="shared" si="15"/>
        <v>0</v>
      </c>
    </row>
    <row r="513" spans="1:9" x14ac:dyDescent="0.3">
      <c r="A513" s="4" t="s">
        <v>1054</v>
      </c>
      <c r="B513" s="4" t="s">
        <v>1055</v>
      </c>
      <c r="C513" s="4" t="s">
        <v>1029</v>
      </c>
      <c r="G513" s="6"/>
      <c r="H513" s="28"/>
      <c r="I513" s="26"/>
    </row>
    <row r="514" spans="1:9" x14ac:dyDescent="0.3">
      <c r="B514" s="4" t="s">
        <v>1030</v>
      </c>
      <c r="C514" s="4" t="s">
        <v>1031</v>
      </c>
      <c r="D514" s="4" t="s">
        <v>35</v>
      </c>
      <c r="E514" s="6">
        <v>8</v>
      </c>
      <c r="F514" s="6">
        <v>229.16</v>
      </c>
      <c r="G514" s="24">
        <f t="shared" si="14"/>
        <v>1833.28</v>
      </c>
      <c r="H514" s="29"/>
      <c r="I514" s="25">
        <f t="shared" si="15"/>
        <v>0</v>
      </c>
    </row>
    <row r="515" spans="1:9" x14ac:dyDescent="0.3">
      <c r="B515" s="4" t="s">
        <v>1032</v>
      </c>
      <c r="C515" s="4" t="s">
        <v>1033</v>
      </c>
      <c r="D515" s="4" t="s">
        <v>35</v>
      </c>
      <c r="E515" s="6">
        <v>8</v>
      </c>
      <c r="F515" s="6">
        <v>76.23</v>
      </c>
      <c r="G515" s="24">
        <f t="shared" si="14"/>
        <v>609.84</v>
      </c>
      <c r="H515" s="29"/>
      <c r="I515" s="25">
        <f t="shared" si="15"/>
        <v>0</v>
      </c>
    </row>
    <row r="516" spans="1:9" x14ac:dyDescent="0.3">
      <c r="B516" s="4" t="s">
        <v>1034</v>
      </c>
      <c r="C516" s="4" t="s">
        <v>1035</v>
      </c>
      <c r="D516" s="4" t="s">
        <v>35</v>
      </c>
      <c r="E516" s="6">
        <v>4</v>
      </c>
      <c r="F516" s="6">
        <v>388.63</v>
      </c>
      <c r="G516" s="24">
        <f t="shared" si="14"/>
        <v>1554.52</v>
      </c>
      <c r="H516" s="29"/>
      <c r="I516" s="25">
        <f t="shared" si="15"/>
        <v>0</v>
      </c>
    </row>
    <row r="517" spans="1:9" x14ac:dyDescent="0.3">
      <c r="B517" s="4" t="s">
        <v>1036</v>
      </c>
      <c r="C517" s="4" t="s">
        <v>1037</v>
      </c>
      <c r="D517" s="4" t="s">
        <v>35</v>
      </c>
      <c r="E517" s="6">
        <v>3</v>
      </c>
      <c r="F517" s="6">
        <v>530.20000000000005</v>
      </c>
      <c r="G517" s="24">
        <f t="shared" si="14"/>
        <v>1590.6</v>
      </c>
      <c r="H517" s="29"/>
      <c r="I517" s="25">
        <f t="shared" si="15"/>
        <v>0</v>
      </c>
    </row>
    <row r="518" spans="1:9" x14ac:dyDescent="0.3">
      <c r="B518" s="4" t="s">
        <v>1038</v>
      </c>
      <c r="C518" s="4" t="s">
        <v>1039</v>
      </c>
      <c r="D518" s="4" t="s">
        <v>35</v>
      </c>
      <c r="E518" s="6">
        <v>1</v>
      </c>
      <c r="F518" s="6">
        <v>1317.31</v>
      </c>
      <c r="G518" s="24">
        <f t="shared" si="14"/>
        <v>1317.31</v>
      </c>
      <c r="H518" s="29"/>
      <c r="I518" s="25">
        <f t="shared" si="15"/>
        <v>0</v>
      </c>
    </row>
    <row r="519" spans="1:9" x14ac:dyDescent="0.3">
      <c r="B519" s="4" t="s">
        <v>1040</v>
      </c>
      <c r="C519" s="4" t="s">
        <v>1041</v>
      </c>
      <c r="D519" s="4" t="s">
        <v>35</v>
      </c>
      <c r="E519" s="6">
        <v>2</v>
      </c>
      <c r="F519" s="6">
        <v>510.37</v>
      </c>
      <c r="G519" s="24">
        <f t="shared" si="14"/>
        <v>1020.74</v>
      </c>
      <c r="H519" s="29"/>
      <c r="I519" s="25">
        <f t="shared" si="15"/>
        <v>0</v>
      </c>
    </row>
    <row r="520" spans="1:9" x14ac:dyDescent="0.3">
      <c r="B520" s="4" t="s">
        <v>1042</v>
      </c>
      <c r="C520" s="4" t="s">
        <v>1043</v>
      </c>
      <c r="D520" s="4" t="s">
        <v>35</v>
      </c>
      <c r="E520" s="6">
        <v>1</v>
      </c>
      <c r="F520" s="6">
        <v>426.26</v>
      </c>
      <c r="G520" s="24">
        <f t="shared" si="14"/>
        <v>426.26</v>
      </c>
      <c r="H520" s="29"/>
      <c r="I520" s="25">
        <f t="shared" si="15"/>
        <v>0</v>
      </c>
    </row>
    <row r="521" spans="1:9" x14ac:dyDescent="0.3">
      <c r="B521" s="4" t="s">
        <v>1044</v>
      </c>
      <c r="C521" s="4" t="s">
        <v>1045</v>
      </c>
      <c r="D521" s="4" t="s">
        <v>35</v>
      </c>
      <c r="E521" s="6">
        <v>1</v>
      </c>
      <c r="F521" s="6">
        <v>711.74</v>
      </c>
      <c r="G521" s="24">
        <f t="shared" si="14"/>
        <v>711.74</v>
      </c>
      <c r="H521" s="29"/>
      <c r="I521" s="25">
        <f t="shared" si="15"/>
        <v>0</v>
      </c>
    </row>
    <row r="522" spans="1:9" x14ac:dyDescent="0.3">
      <c r="B522" s="4" t="s">
        <v>1046</v>
      </c>
      <c r="C522" s="4" t="s">
        <v>1047</v>
      </c>
      <c r="D522" s="4" t="s">
        <v>37</v>
      </c>
      <c r="E522" s="6">
        <v>190</v>
      </c>
      <c r="F522" s="6">
        <v>4.18</v>
      </c>
      <c r="G522" s="24">
        <f t="shared" si="14"/>
        <v>794.2</v>
      </c>
      <c r="H522" s="29"/>
      <c r="I522" s="25">
        <f t="shared" si="15"/>
        <v>0</v>
      </c>
    </row>
    <row r="523" spans="1:9" x14ac:dyDescent="0.3">
      <c r="A523" s="4" t="s">
        <v>80</v>
      </c>
      <c r="B523" s="4" t="s">
        <v>1056</v>
      </c>
      <c r="C523" s="4" t="s">
        <v>1057</v>
      </c>
      <c r="G523" s="6"/>
      <c r="H523" s="28"/>
      <c r="I523" s="26"/>
    </row>
    <row r="524" spans="1:9" x14ac:dyDescent="0.3">
      <c r="A524" s="4" t="s">
        <v>81</v>
      </c>
      <c r="B524" s="4" t="s">
        <v>1058</v>
      </c>
      <c r="C524" s="4" t="s">
        <v>1059</v>
      </c>
      <c r="G524" s="6"/>
      <c r="H524" s="28"/>
      <c r="I524" s="26"/>
    </row>
    <row r="525" spans="1:9" x14ac:dyDescent="0.3">
      <c r="A525" s="4" t="s">
        <v>1060</v>
      </c>
      <c r="B525" s="4" t="s">
        <v>1061</v>
      </c>
      <c r="C525" s="4" t="s">
        <v>1062</v>
      </c>
      <c r="G525" s="6"/>
      <c r="H525" s="28"/>
      <c r="I525" s="26"/>
    </row>
    <row r="526" spans="1:9" x14ac:dyDescent="0.3">
      <c r="B526" s="4" t="s">
        <v>1063</v>
      </c>
      <c r="C526" s="4" t="s">
        <v>1064</v>
      </c>
      <c r="D526" s="4" t="s">
        <v>35</v>
      </c>
      <c r="E526" s="6">
        <v>13</v>
      </c>
      <c r="F526" s="6">
        <v>123.59</v>
      </c>
      <c r="G526" s="24">
        <f t="shared" ref="G526:G587" si="16">ROUND(E526*F526,2)</f>
        <v>1606.67</v>
      </c>
      <c r="H526" s="29"/>
      <c r="I526" s="25">
        <f t="shared" ref="I526:I587" si="17">ROUND(E526*H526,2)</f>
        <v>0</v>
      </c>
    </row>
    <row r="527" spans="1:9" x14ac:dyDescent="0.3">
      <c r="B527" s="4" t="s">
        <v>1065</v>
      </c>
      <c r="C527" s="4" t="s">
        <v>1066</v>
      </c>
      <c r="D527" s="4" t="s">
        <v>35</v>
      </c>
      <c r="E527" s="6">
        <v>29</v>
      </c>
      <c r="F527" s="6">
        <v>750.12</v>
      </c>
      <c r="G527" s="24">
        <f t="shared" si="16"/>
        <v>21753.48</v>
      </c>
      <c r="H527" s="29"/>
      <c r="I527" s="25">
        <f t="shared" si="17"/>
        <v>0</v>
      </c>
    </row>
    <row r="528" spans="1:9" x14ac:dyDescent="0.3">
      <c r="B528" s="4" t="s">
        <v>1067</v>
      </c>
      <c r="C528" s="4" t="s">
        <v>1068</v>
      </c>
      <c r="D528" s="4" t="s">
        <v>35</v>
      </c>
      <c r="E528" s="6">
        <v>4</v>
      </c>
      <c r="F528" s="6">
        <v>551.76</v>
      </c>
      <c r="G528" s="24">
        <f t="shared" si="16"/>
        <v>2207.04</v>
      </c>
      <c r="H528" s="29"/>
      <c r="I528" s="25">
        <f t="shared" si="17"/>
        <v>0</v>
      </c>
    </row>
    <row r="529" spans="1:9" x14ac:dyDescent="0.3">
      <c r="B529" s="4" t="s">
        <v>1069</v>
      </c>
      <c r="C529" s="4" t="s">
        <v>1070</v>
      </c>
      <c r="D529" s="4" t="s">
        <v>37</v>
      </c>
      <c r="E529" s="6">
        <v>1980</v>
      </c>
      <c r="F529" s="6">
        <v>3</v>
      </c>
      <c r="G529" s="24">
        <f t="shared" si="16"/>
        <v>5940</v>
      </c>
      <c r="H529" s="29"/>
      <c r="I529" s="25">
        <f t="shared" si="17"/>
        <v>0</v>
      </c>
    </row>
    <row r="530" spans="1:9" x14ac:dyDescent="0.3">
      <c r="B530" s="4" t="s">
        <v>109</v>
      </c>
      <c r="C530" s="4" t="s">
        <v>1071</v>
      </c>
      <c r="D530" s="4" t="s">
        <v>35</v>
      </c>
      <c r="E530" s="6">
        <v>1</v>
      </c>
      <c r="F530" s="6">
        <v>4487.63</v>
      </c>
      <c r="G530" s="24">
        <f t="shared" si="16"/>
        <v>4487.63</v>
      </c>
      <c r="H530" s="29"/>
      <c r="I530" s="25">
        <f t="shared" si="17"/>
        <v>0</v>
      </c>
    </row>
    <row r="531" spans="1:9" x14ac:dyDescent="0.3">
      <c r="B531" s="4" t="s">
        <v>1072</v>
      </c>
      <c r="C531" s="4" t="s">
        <v>1073</v>
      </c>
      <c r="D531" s="4" t="s">
        <v>35</v>
      </c>
      <c r="E531" s="6">
        <v>6</v>
      </c>
      <c r="F531" s="6">
        <v>136.12</v>
      </c>
      <c r="G531" s="24">
        <f t="shared" si="16"/>
        <v>816.72</v>
      </c>
      <c r="H531" s="29"/>
      <c r="I531" s="25">
        <f t="shared" si="17"/>
        <v>0</v>
      </c>
    </row>
    <row r="532" spans="1:9" x14ac:dyDescent="0.3">
      <c r="B532" s="4" t="s">
        <v>1074</v>
      </c>
      <c r="C532" s="4" t="s">
        <v>1075</v>
      </c>
      <c r="D532" s="4" t="s">
        <v>35</v>
      </c>
      <c r="E532" s="6">
        <v>1</v>
      </c>
      <c r="F532" s="6">
        <v>360.37</v>
      </c>
      <c r="G532" s="24">
        <f t="shared" si="16"/>
        <v>360.37</v>
      </c>
      <c r="H532" s="29"/>
      <c r="I532" s="25">
        <f t="shared" si="17"/>
        <v>0</v>
      </c>
    </row>
    <row r="533" spans="1:9" x14ac:dyDescent="0.3">
      <c r="B533" s="4" t="s">
        <v>1076</v>
      </c>
      <c r="C533" s="4" t="s">
        <v>1077</v>
      </c>
      <c r="D533" s="4" t="s">
        <v>35</v>
      </c>
      <c r="E533" s="6">
        <v>1</v>
      </c>
      <c r="F533" s="6">
        <v>350.04</v>
      </c>
      <c r="G533" s="24">
        <f t="shared" si="16"/>
        <v>350.04</v>
      </c>
      <c r="H533" s="29"/>
      <c r="I533" s="25">
        <f t="shared" si="17"/>
        <v>0</v>
      </c>
    </row>
    <row r="534" spans="1:9" x14ac:dyDescent="0.3">
      <c r="A534" s="4" t="s">
        <v>1078</v>
      </c>
      <c r="B534" s="4" t="s">
        <v>1079</v>
      </c>
      <c r="C534" s="4" t="s">
        <v>1080</v>
      </c>
      <c r="G534" s="6"/>
      <c r="H534" s="28"/>
      <c r="I534" s="26"/>
    </row>
    <row r="535" spans="1:9" x14ac:dyDescent="0.3">
      <c r="B535" s="4" t="s">
        <v>1081</v>
      </c>
      <c r="C535" s="4" t="s">
        <v>1082</v>
      </c>
      <c r="D535" s="4" t="s">
        <v>35</v>
      </c>
      <c r="E535" s="6">
        <v>1</v>
      </c>
      <c r="F535" s="6">
        <v>12374.92</v>
      </c>
      <c r="G535" s="24">
        <f t="shared" si="16"/>
        <v>12374.92</v>
      </c>
      <c r="H535" s="29"/>
      <c r="I535" s="25">
        <f t="shared" si="17"/>
        <v>0</v>
      </c>
    </row>
    <row r="536" spans="1:9" x14ac:dyDescent="0.3">
      <c r="B536" s="4" t="s">
        <v>1083</v>
      </c>
      <c r="C536" s="4" t="s">
        <v>1084</v>
      </c>
      <c r="D536" s="4" t="s">
        <v>37</v>
      </c>
      <c r="E536" s="6">
        <v>1</v>
      </c>
      <c r="F536" s="6">
        <v>307.36</v>
      </c>
      <c r="G536" s="24">
        <f t="shared" si="16"/>
        <v>307.36</v>
      </c>
      <c r="H536" s="29"/>
      <c r="I536" s="25">
        <f t="shared" si="17"/>
        <v>0</v>
      </c>
    </row>
    <row r="537" spans="1:9" x14ac:dyDescent="0.3">
      <c r="B537" s="4" t="s">
        <v>1085</v>
      </c>
      <c r="C537" s="4" t="s">
        <v>1086</v>
      </c>
      <c r="D537" s="4" t="s">
        <v>35</v>
      </c>
      <c r="E537" s="6">
        <v>1</v>
      </c>
      <c r="F537" s="6">
        <v>972.32</v>
      </c>
      <c r="G537" s="24">
        <f t="shared" si="16"/>
        <v>972.32</v>
      </c>
      <c r="H537" s="29"/>
      <c r="I537" s="25">
        <f t="shared" si="17"/>
        <v>0</v>
      </c>
    </row>
    <row r="538" spans="1:9" x14ac:dyDescent="0.3">
      <c r="A538" s="4" t="s">
        <v>1087</v>
      </c>
      <c r="B538" s="4" t="s">
        <v>1088</v>
      </c>
      <c r="C538" s="4" t="s">
        <v>1089</v>
      </c>
      <c r="G538" s="6"/>
      <c r="H538" s="28"/>
      <c r="I538" s="26"/>
    </row>
    <row r="539" spans="1:9" x14ac:dyDescent="0.3">
      <c r="B539" s="4" t="s">
        <v>1090</v>
      </c>
      <c r="C539" s="4" t="s">
        <v>1091</v>
      </c>
      <c r="D539" s="4" t="s">
        <v>35</v>
      </c>
      <c r="E539" s="6">
        <v>1</v>
      </c>
      <c r="F539" s="6">
        <v>233.36</v>
      </c>
      <c r="G539" s="24">
        <f t="shared" si="16"/>
        <v>233.36</v>
      </c>
      <c r="H539" s="29"/>
      <c r="I539" s="25">
        <f t="shared" si="17"/>
        <v>0</v>
      </c>
    </row>
    <row r="540" spans="1:9" x14ac:dyDescent="0.3">
      <c r="B540" s="4" t="s">
        <v>1092</v>
      </c>
      <c r="C540" s="4" t="s">
        <v>1093</v>
      </c>
      <c r="D540" s="4" t="s">
        <v>35</v>
      </c>
      <c r="E540" s="6">
        <v>1</v>
      </c>
      <c r="F540" s="6">
        <v>505.61</v>
      </c>
      <c r="G540" s="24">
        <f t="shared" si="16"/>
        <v>505.61</v>
      </c>
      <c r="H540" s="29"/>
      <c r="I540" s="25">
        <f t="shared" si="17"/>
        <v>0</v>
      </c>
    </row>
    <row r="541" spans="1:9" x14ac:dyDescent="0.3">
      <c r="B541" s="4" t="s">
        <v>1094</v>
      </c>
      <c r="C541" s="4" t="s">
        <v>1095</v>
      </c>
      <c r="D541" s="4" t="s">
        <v>35</v>
      </c>
      <c r="E541" s="6">
        <v>1</v>
      </c>
      <c r="F541" s="6">
        <v>622.28</v>
      </c>
      <c r="G541" s="24">
        <f t="shared" si="16"/>
        <v>622.28</v>
      </c>
      <c r="H541" s="29"/>
      <c r="I541" s="25">
        <f t="shared" si="17"/>
        <v>0</v>
      </c>
    </row>
    <row r="542" spans="1:9" x14ac:dyDescent="0.3">
      <c r="A542" s="4" t="s">
        <v>82</v>
      </c>
      <c r="B542" s="4" t="s">
        <v>1096</v>
      </c>
      <c r="C542" s="4" t="s">
        <v>1097</v>
      </c>
      <c r="G542" s="6"/>
      <c r="H542" s="28"/>
      <c r="I542" s="26"/>
    </row>
    <row r="543" spans="1:9" x14ac:dyDescent="0.3">
      <c r="B543" s="4" t="s">
        <v>1098</v>
      </c>
      <c r="C543" s="4" t="s">
        <v>1099</v>
      </c>
      <c r="D543" s="4" t="s">
        <v>35</v>
      </c>
      <c r="E543" s="6">
        <v>1</v>
      </c>
      <c r="F543" s="6">
        <v>972.32</v>
      </c>
      <c r="G543" s="24">
        <f t="shared" si="16"/>
        <v>972.32</v>
      </c>
      <c r="H543" s="29"/>
      <c r="I543" s="25">
        <f t="shared" si="17"/>
        <v>0</v>
      </c>
    </row>
    <row r="544" spans="1:9" x14ac:dyDescent="0.3">
      <c r="B544" s="4" t="s">
        <v>1100</v>
      </c>
      <c r="C544" s="4" t="s">
        <v>1101</v>
      </c>
      <c r="D544" s="4" t="s">
        <v>35</v>
      </c>
      <c r="E544" s="6">
        <v>1</v>
      </c>
      <c r="F544" s="6">
        <v>1672.39</v>
      </c>
      <c r="G544" s="24">
        <f t="shared" si="16"/>
        <v>1672.39</v>
      </c>
      <c r="H544" s="29"/>
      <c r="I544" s="25">
        <f t="shared" si="17"/>
        <v>0</v>
      </c>
    </row>
    <row r="545" spans="2:9" x14ac:dyDescent="0.3">
      <c r="B545" s="4" t="s">
        <v>1102</v>
      </c>
      <c r="C545" s="4" t="s">
        <v>1103</v>
      </c>
      <c r="D545" s="4" t="s">
        <v>35</v>
      </c>
      <c r="E545" s="6">
        <v>1</v>
      </c>
      <c r="F545" s="6">
        <v>2481.9899999999998</v>
      </c>
      <c r="G545" s="24">
        <f t="shared" si="16"/>
        <v>2481.9899999999998</v>
      </c>
      <c r="H545" s="29"/>
      <c r="I545" s="25">
        <f t="shared" si="17"/>
        <v>0</v>
      </c>
    </row>
    <row r="546" spans="2:9" x14ac:dyDescent="0.3">
      <c r="B546" s="4" t="s">
        <v>1104</v>
      </c>
      <c r="C546" s="4" t="s">
        <v>1105</v>
      </c>
      <c r="D546" s="4" t="s">
        <v>35</v>
      </c>
      <c r="E546" s="6">
        <v>2</v>
      </c>
      <c r="F546" s="6">
        <v>301.72000000000003</v>
      </c>
      <c r="G546" s="24">
        <f t="shared" si="16"/>
        <v>603.44000000000005</v>
      </c>
      <c r="H546" s="29"/>
      <c r="I546" s="25">
        <f t="shared" si="17"/>
        <v>0</v>
      </c>
    </row>
    <row r="547" spans="2:9" x14ac:dyDescent="0.3">
      <c r="B547" s="4" t="s">
        <v>1106</v>
      </c>
      <c r="C547" s="4" t="s">
        <v>1107</v>
      </c>
      <c r="D547" s="4" t="s">
        <v>35</v>
      </c>
      <c r="E547" s="6">
        <v>1</v>
      </c>
      <c r="F547" s="6">
        <v>6128.66</v>
      </c>
      <c r="G547" s="24">
        <f t="shared" si="16"/>
        <v>6128.66</v>
      </c>
      <c r="H547" s="29"/>
      <c r="I547" s="25">
        <f t="shared" si="17"/>
        <v>0</v>
      </c>
    </row>
    <row r="548" spans="2:9" x14ac:dyDescent="0.3">
      <c r="B548" s="4" t="s">
        <v>1108</v>
      </c>
      <c r="C548" s="4" t="s">
        <v>1109</v>
      </c>
      <c r="D548" s="4" t="s">
        <v>35</v>
      </c>
      <c r="E548" s="6">
        <v>1</v>
      </c>
      <c r="F548" s="6">
        <v>4259.07</v>
      </c>
      <c r="G548" s="24">
        <f t="shared" si="16"/>
        <v>4259.07</v>
      </c>
      <c r="H548" s="29"/>
      <c r="I548" s="25">
        <f t="shared" si="17"/>
        <v>0</v>
      </c>
    </row>
    <row r="549" spans="2:9" x14ac:dyDescent="0.3">
      <c r="B549" s="4" t="s">
        <v>1110</v>
      </c>
      <c r="C549" s="4" t="s">
        <v>1111</v>
      </c>
      <c r="D549" s="4" t="s">
        <v>35</v>
      </c>
      <c r="E549" s="6">
        <v>46</v>
      </c>
      <c r="F549" s="6">
        <v>142.13</v>
      </c>
      <c r="G549" s="24">
        <f t="shared" si="16"/>
        <v>6537.98</v>
      </c>
      <c r="H549" s="29"/>
      <c r="I549" s="25">
        <f t="shared" si="17"/>
        <v>0</v>
      </c>
    </row>
    <row r="550" spans="2:9" x14ac:dyDescent="0.3">
      <c r="B550" s="4" t="s">
        <v>1112</v>
      </c>
      <c r="C550" s="4" t="s">
        <v>1113</v>
      </c>
      <c r="D550" s="4" t="s">
        <v>35</v>
      </c>
      <c r="E550" s="6">
        <v>5</v>
      </c>
      <c r="F550" s="6">
        <v>114.91</v>
      </c>
      <c r="G550" s="24">
        <f t="shared" si="16"/>
        <v>574.54999999999995</v>
      </c>
      <c r="H550" s="29"/>
      <c r="I550" s="25">
        <f t="shared" si="17"/>
        <v>0</v>
      </c>
    </row>
    <row r="551" spans="2:9" x14ac:dyDescent="0.3">
      <c r="B551" s="4" t="s">
        <v>1114</v>
      </c>
      <c r="C551" s="4" t="s">
        <v>1115</v>
      </c>
      <c r="D551" s="4" t="s">
        <v>35</v>
      </c>
      <c r="E551" s="6">
        <v>10</v>
      </c>
      <c r="F551" s="6">
        <v>142.13</v>
      </c>
      <c r="G551" s="24">
        <f t="shared" si="16"/>
        <v>1421.3</v>
      </c>
      <c r="H551" s="29"/>
      <c r="I551" s="25">
        <f t="shared" si="17"/>
        <v>0</v>
      </c>
    </row>
    <row r="552" spans="2:9" x14ac:dyDescent="0.3">
      <c r="B552" s="4" t="s">
        <v>1116</v>
      </c>
      <c r="C552" s="4" t="s">
        <v>1117</v>
      </c>
      <c r="D552" s="4" t="s">
        <v>35</v>
      </c>
      <c r="E552" s="6">
        <v>9</v>
      </c>
      <c r="F552" s="6">
        <v>150.05000000000001</v>
      </c>
      <c r="G552" s="24">
        <f t="shared" si="16"/>
        <v>1350.45</v>
      </c>
      <c r="H552" s="29"/>
      <c r="I552" s="25">
        <f t="shared" si="17"/>
        <v>0</v>
      </c>
    </row>
    <row r="553" spans="2:9" x14ac:dyDescent="0.3">
      <c r="B553" s="4" t="s">
        <v>1118</v>
      </c>
      <c r="C553" s="4" t="s">
        <v>1119</v>
      </c>
      <c r="D553" s="4" t="s">
        <v>35</v>
      </c>
      <c r="E553" s="6">
        <v>2</v>
      </c>
      <c r="F553" s="6">
        <v>790.28</v>
      </c>
      <c r="G553" s="24">
        <f t="shared" si="16"/>
        <v>1580.56</v>
      </c>
      <c r="H553" s="29"/>
      <c r="I553" s="25">
        <f t="shared" si="17"/>
        <v>0</v>
      </c>
    </row>
    <row r="554" spans="2:9" x14ac:dyDescent="0.3">
      <c r="B554" s="4" t="s">
        <v>1120</v>
      </c>
      <c r="C554" s="4" t="s">
        <v>1121</v>
      </c>
      <c r="D554" s="4" t="s">
        <v>35</v>
      </c>
      <c r="E554" s="6">
        <v>1</v>
      </c>
      <c r="F554" s="6">
        <v>1275.75</v>
      </c>
      <c r="G554" s="24">
        <f t="shared" si="16"/>
        <v>1275.75</v>
      </c>
      <c r="H554" s="29"/>
      <c r="I554" s="25">
        <f t="shared" si="17"/>
        <v>0</v>
      </c>
    </row>
    <row r="555" spans="2:9" x14ac:dyDescent="0.3">
      <c r="B555" s="4" t="s">
        <v>1122</v>
      </c>
      <c r="C555" s="4" t="s">
        <v>1123</v>
      </c>
      <c r="D555" s="4" t="s">
        <v>35</v>
      </c>
      <c r="E555" s="6">
        <v>2569</v>
      </c>
      <c r="F555" s="6">
        <v>2.38</v>
      </c>
      <c r="G555" s="24">
        <f t="shared" si="16"/>
        <v>6114.22</v>
      </c>
      <c r="H555" s="29"/>
      <c r="I555" s="25">
        <f t="shared" si="17"/>
        <v>0</v>
      </c>
    </row>
    <row r="556" spans="2:9" x14ac:dyDescent="0.3">
      <c r="B556" s="4" t="s">
        <v>1124</v>
      </c>
      <c r="C556" s="4" t="s">
        <v>1125</v>
      </c>
      <c r="D556" s="4" t="s">
        <v>35</v>
      </c>
      <c r="E556" s="6">
        <v>12</v>
      </c>
      <c r="F556" s="6">
        <v>131.88999999999999</v>
      </c>
      <c r="G556" s="24">
        <f t="shared" si="16"/>
        <v>1582.68</v>
      </c>
      <c r="H556" s="29"/>
      <c r="I556" s="25">
        <f t="shared" si="17"/>
        <v>0</v>
      </c>
    </row>
    <row r="557" spans="2:9" x14ac:dyDescent="0.3">
      <c r="B557" s="4" t="s">
        <v>1126</v>
      </c>
      <c r="C557" s="4" t="s">
        <v>1127</v>
      </c>
      <c r="D557" s="4" t="s">
        <v>35</v>
      </c>
      <c r="E557" s="6">
        <v>1</v>
      </c>
      <c r="F557" s="6">
        <v>1252.3499999999999</v>
      </c>
      <c r="G557" s="24">
        <f t="shared" si="16"/>
        <v>1252.3499999999999</v>
      </c>
      <c r="H557" s="29"/>
      <c r="I557" s="25">
        <f t="shared" si="17"/>
        <v>0</v>
      </c>
    </row>
    <row r="558" spans="2:9" x14ac:dyDescent="0.3">
      <c r="B558" s="4" t="s">
        <v>1128</v>
      </c>
      <c r="C558" s="4" t="s">
        <v>1129</v>
      </c>
      <c r="D558" s="4" t="s">
        <v>35</v>
      </c>
      <c r="E558" s="6">
        <v>1</v>
      </c>
      <c r="F558" s="6">
        <v>1516.82</v>
      </c>
      <c r="G558" s="24">
        <f t="shared" si="16"/>
        <v>1516.82</v>
      </c>
      <c r="H558" s="29"/>
      <c r="I558" s="25">
        <f t="shared" si="17"/>
        <v>0</v>
      </c>
    </row>
    <row r="559" spans="2:9" x14ac:dyDescent="0.3">
      <c r="B559" s="4" t="s">
        <v>1130</v>
      </c>
      <c r="C559" s="4" t="s">
        <v>1131</v>
      </c>
      <c r="D559" s="4" t="s">
        <v>35</v>
      </c>
      <c r="E559" s="6">
        <v>1</v>
      </c>
      <c r="F559" s="6">
        <v>1100.8599999999999</v>
      </c>
      <c r="G559" s="24">
        <f t="shared" si="16"/>
        <v>1100.8599999999999</v>
      </c>
      <c r="H559" s="29"/>
      <c r="I559" s="25">
        <f t="shared" si="17"/>
        <v>0</v>
      </c>
    </row>
    <row r="560" spans="2:9" x14ac:dyDescent="0.3">
      <c r="B560" s="4" t="s">
        <v>1132</v>
      </c>
      <c r="C560" s="4" t="s">
        <v>1133</v>
      </c>
      <c r="D560" s="4" t="s">
        <v>35</v>
      </c>
      <c r="E560" s="6">
        <v>1</v>
      </c>
      <c r="F560" s="6">
        <v>2411.36</v>
      </c>
      <c r="G560" s="24">
        <f t="shared" si="16"/>
        <v>2411.36</v>
      </c>
      <c r="H560" s="29"/>
      <c r="I560" s="25">
        <f t="shared" si="17"/>
        <v>0</v>
      </c>
    </row>
    <row r="561" spans="1:9" x14ac:dyDescent="0.3">
      <c r="B561" s="4" t="s">
        <v>1134</v>
      </c>
      <c r="C561" s="4" t="s">
        <v>1135</v>
      </c>
      <c r="D561" s="4" t="s">
        <v>35</v>
      </c>
      <c r="E561" s="6">
        <v>1</v>
      </c>
      <c r="F561" s="6">
        <v>1127.9000000000001</v>
      </c>
      <c r="G561" s="24">
        <f t="shared" si="16"/>
        <v>1127.9000000000001</v>
      </c>
      <c r="H561" s="29"/>
      <c r="I561" s="25">
        <f t="shared" si="17"/>
        <v>0</v>
      </c>
    </row>
    <row r="562" spans="1:9" x14ac:dyDescent="0.3">
      <c r="B562" s="4" t="s">
        <v>1136</v>
      </c>
      <c r="C562" s="4" t="s">
        <v>1137</v>
      </c>
      <c r="D562" s="4" t="s">
        <v>35</v>
      </c>
      <c r="E562" s="6">
        <v>1</v>
      </c>
      <c r="F562" s="6">
        <v>350.04</v>
      </c>
      <c r="G562" s="24">
        <f t="shared" si="16"/>
        <v>350.04</v>
      </c>
      <c r="H562" s="29"/>
      <c r="I562" s="25">
        <f t="shared" si="17"/>
        <v>0</v>
      </c>
    </row>
    <row r="563" spans="1:9" x14ac:dyDescent="0.3">
      <c r="A563" s="4" t="s">
        <v>1138</v>
      </c>
      <c r="B563" s="4" t="s">
        <v>1139</v>
      </c>
      <c r="C563" s="4" t="s">
        <v>1140</v>
      </c>
      <c r="G563" s="6"/>
      <c r="H563" s="28"/>
      <c r="I563" s="26"/>
    </row>
    <row r="564" spans="1:9" x14ac:dyDescent="0.3">
      <c r="B564" s="4" t="s">
        <v>1141</v>
      </c>
      <c r="C564" s="4" t="s">
        <v>1142</v>
      </c>
      <c r="D564" s="4" t="s">
        <v>35</v>
      </c>
      <c r="E564" s="6">
        <v>14</v>
      </c>
      <c r="F564" s="6">
        <v>397.39</v>
      </c>
      <c r="G564" s="24">
        <f t="shared" si="16"/>
        <v>5563.46</v>
      </c>
      <c r="H564" s="29"/>
      <c r="I564" s="25">
        <f t="shared" si="17"/>
        <v>0</v>
      </c>
    </row>
    <row r="565" spans="1:9" x14ac:dyDescent="0.3">
      <c r="B565" s="4" t="s">
        <v>1143</v>
      </c>
      <c r="C565" s="4" t="s">
        <v>1144</v>
      </c>
      <c r="D565" s="4" t="s">
        <v>35</v>
      </c>
      <c r="E565" s="6">
        <v>4</v>
      </c>
      <c r="F565" s="6">
        <v>234.12</v>
      </c>
      <c r="G565" s="24">
        <f t="shared" si="16"/>
        <v>936.48</v>
      </c>
      <c r="H565" s="29"/>
      <c r="I565" s="25">
        <f t="shared" si="17"/>
        <v>0</v>
      </c>
    </row>
    <row r="566" spans="1:9" x14ac:dyDescent="0.3">
      <c r="B566" s="4" t="s">
        <v>1145</v>
      </c>
      <c r="C566" s="4" t="s">
        <v>1146</v>
      </c>
      <c r="D566" s="4" t="s">
        <v>35</v>
      </c>
      <c r="E566" s="6">
        <v>12</v>
      </c>
      <c r="F566" s="6">
        <v>567.76</v>
      </c>
      <c r="G566" s="24">
        <f t="shared" si="16"/>
        <v>6813.12</v>
      </c>
      <c r="H566" s="29"/>
      <c r="I566" s="25">
        <f t="shared" si="17"/>
        <v>0</v>
      </c>
    </row>
    <row r="567" spans="1:9" x14ac:dyDescent="0.3">
      <c r="B567" s="4" t="s">
        <v>1069</v>
      </c>
      <c r="C567" s="4" t="s">
        <v>1070</v>
      </c>
      <c r="D567" s="4" t="s">
        <v>37</v>
      </c>
      <c r="E567" s="6">
        <v>1675</v>
      </c>
      <c r="F567" s="6">
        <v>3</v>
      </c>
      <c r="G567" s="24">
        <f t="shared" si="16"/>
        <v>5025</v>
      </c>
      <c r="H567" s="29"/>
      <c r="I567" s="25">
        <f t="shared" si="17"/>
        <v>0</v>
      </c>
    </row>
    <row r="568" spans="1:9" x14ac:dyDescent="0.3">
      <c r="B568" s="4" t="s">
        <v>1147</v>
      </c>
      <c r="C568" s="4" t="s">
        <v>1148</v>
      </c>
      <c r="D568" s="4" t="s">
        <v>35</v>
      </c>
      <c r="E568" s="6">
        <v>1</v>
      </c>
      <c r="F568" s="6">
        <v>1211.9100000000001</v>
      </c>
      <c r="G568" s="24">
        <f t="shared" si="16"/>
        <v>1211.9100000000001</v>
      </c>
      <c r="H568" s="29"/>
      <c r="I568" s="25">
        <f t="shared" si="17"/>
        <v>0</v>
      </c>
    </row>
    <row r="569" spans="1:9" x14ac:dyDescent="0.3">
      <c r="A569" s="4" t="s">
        <v>1149</v>
      </c>
      <c r="B569" s="4" t="s">
        <v>1150</v>
      </c>
      <c r="C569" s="4" t="s">
        <v>1151</v>
      </c>
      <c r="G569" s="6"/>
      <c r="H569" s="28"/>
      <c r="I569" s="26"/>
    </row>
    <row r="570" spans="1:9" x14ac:dyDescent="0.3">
      <c r="B570" s="4" t="s">
        <v>1152</v>
      </c>
      <c r="C570" s="4" t="s">
        <v>1153</v>
      </c>
      <c r="D570" s="4" t="s">
        <v>35</v>
      </c>
      <c r="E570" s="6">
        <v>4</v>
      </c>
      <c r="F570" s="6">
        <v>1011.21</v>
      </c>
      <c r="G570" s="24">
        <f t="shared" si="16"/>
        <v>4044.84</v>
      </c>
      <c r="H570" s="29"/>
      <c r="I570" s="25">
        <f t="shared" si="17"/>
        <v>0</v>
      </c>
    </row>
    <row r="571" spans="1:9" x14ac:dyDescent="0.3">
      <c r="B571" s="4" t="s">
        <v>1154</v>
      </c>
      <c r="C571" s="4" t="s">
        <v>1155</v>
      </c>
      <c r="D571" s="4" t="s">
        <v>35</v>
      </c>
      <c r="E571" s="6">
        <v>1</v>
      </c>
      <c r="F571" s="6">
        <v>1944.64</v>
      </c>
      <c r="G571" s="24">
        <f t="shared" si="16"/>
        <v>1944.64</v>
      </c>
      <c r="H571" s="29"/>
      <c r="I571" s="25">
        <f t="shared" si="17"/>
        <v>0</v>
      </c>
    </row>
    <row r="572" spans="1:9" x14ac:dyDescent="0.3">
      <c r="B572" s="4" t="s">
        <v>1156</v>
      </c>
      <c r="C572" s="4" t="s">
        <v>1157</v>
      </c>
      <c r="D572" s="4" t="s">
        <v>35</v>
      </c>
      <c r="E572" s="6">
        <v>2</v>
      </c>
      <c r="F572" s="6">
        <v>4675.26</v>
      </c>
      <c r="G572" s="24">
        <f t="shared" si="16"/>
        <v>9350.52</v>
      </c>
      <c r="H572" s="29"/>
      <c r="I572" s="25">
        <f t="shared" si="17"/>
        <v>0</v>
      </c>
    </row>
    <row r="573" spans="1:9" x14ac:dyDescent="0.3">
      <c r="B573" s="4" t="s">
        <v>1158</v>
      </c>
      <c r="C573" s="4" t="s">
        <v>1159</v>
      </c>
      <c r="D573" s="4" t="s">
        <v>35</v>
      </c>
      <c r="E573" s="6">
        <v>2</v>
      </c>
      <c r="F573" s="6">
        <v>2710.05</v>
      </c>
      <c r="G573" s="24">
        <f t="shared" si="16"/>
        <v>5420.1</v>
      </c>
      <c r="H573" s="29"/>
      <c r="I573" s="25">
        <f t="shared" si="17"/>
        <v>0</v>
      </c>
    </row>
    <row r="574" spans="1:9" x14ac:dyDescent="0.3">
      <c r="A574" s="4" t="s">
        <v>1160</v>
      </c>
      <c r="B574" s="4" t="s">
        <v>1161</v>
      </c>
      <c r="C574" s="4" t="s">
        <v>1162</v>
      </c>
      <c r="G574" s="6"/>
      <c r="H574" s="28"/>
      <c r="I574" s="26"/>
    </row>
    <row r="575" spans="1:9" x14ac:dyDescent="0.3">
      <c r="B575" s="4" t="s">
        <v>1163</v>
      </c>
      <c r="C575" s="4" t="s">
        <v>1164</v>
      </c>
      <c r="D575" s="4" t="s">
        <v>35</v>
      </c>
      <c r="E575" s="6">
        <v>1</v>
      </c>
      <c r="F575" s="6">
        <v>148.65</v>
      </c>
      <c r="G575" s="24">
        <f t="shared" si="16"/>
        <v>148.65</v>
      </c>
      <c r="H575" s="29"/>
      <c r="I575" s="25">
        <f t="shared" si="17"/>
        <v>0</v>
      </c>
    </row>
    <row r="576" spans="1:9" x14ac:dyDescent="0.3">
      <c r="B576" s="4" t="s">
        <v>1165</v>
      </c>
      <c r="C576" s="4" t="s">
        <v>1166</v>
      </c>
      <c r="D576" s="4" t="s">
        <v>35</v>
      </c>
      <c r="E576" s="6">
        <v>1</v>
      </c>
      <c r="F576" s="6">
        <v>1799.67</v>
      </c>
      <c r="G576" s="24">
        <f t="shared" si="16"/>
        <v>1799.67</v>
      </c>
      <c r="H576" s="29"/>
      <c r="I576" s="25">
        <f t="shared" si="17"/>
        <v>0</v>
      </c>
    </row>
    <row r="577" spans="1:9" x14ac:dyDescent="0.3">
      <c r="B577" s="4" t="s">
        <v>1167</v>
      </c>
      <c r="C577" s="4" t="s">
        <v>1168</v>
      </c>
      <c r="D577" s="4" t="s">
        <v>35</v>
      </c>
      <c r="E577" s="6">
        <v>1</v>
      </c>
      <c r="F577" s="6">
        <v>11567.75</v>
      </c>
      <c r="G577" s="24">
        <f t="shared" si="16"/>
        <v>11567.75</v>
      </c>
      <c r="H577" s="29"/>
      <c r="I577" s="25">
        <f t="shared" si="17"/>
        <v>0</v>
      </c>
    </row>
    <row r="578" spans="1:9" x14ac:dyDescent="0.3">
      <c r="B578" s="4" t="s">
        <v>1169</v>
      </c>
      <c r="C578" s="4" t="s">
        <v>1170</v>
      </c>
      <c r="D578" s="4" t="s">
        <v>35</v>
      </c>
      <c r="E578" s="6">
        <v>1</v>
      </c>
      <c r="F578" s="6">
        <v>3977.91</v>
      </c>
      <c r="G578" s="24">
        <f t="shared" si="16"/>
        <v>3977.91</v>
      </c>
      <c r="H578" s="29"/>
      <c r="I578" s="25">
        <f t="shared" si="17"/>
        <v>0</v>
      </c>
    </row>
    <row r="579" spans="1:9" x14ac:dyDescent="0.3">
      <c r="B579" s="4" t="s">
        <v>1171</v>
      </c>
      <c r="C579" s="4" t="s">
        <v>1172</v>
      </c>
      <c r="D579" s="4" t="s">
        <v>35</v>
      </c>
      <c r="E579" s="6">
        <v>1</v>
      </c>
      <c r="F579" s="6">
        <v>1890.4</v>
      </c>
      <c r="G579" s="24">
        <f t="shared" si="16"/>
        <v>1890.4</v>
      </c>
      <c r="H579" s="29"/>
      <c r="I579" s="25">
        <f t="shared" si="17"/>
        <v>0</v>
      </c>
    </row>
    <row r="580" spans="1:9" x14ac:dyDescent="0.3">
      <c r="B580" s="4" t="s">
        <v>1173</v>
      </c>
      <c r="C580" s="4" t="s">
        <v>1174</v>
      </c>
      <c r="D580" s="4" t="s">
        <v>35</v>
      </c>
      <c r="E580" s="6">
        <v>1</v>
      </c>
      <c r="F580" s="6">
        <v>4530.49</v>
      </c>
      <c r="G580" s="24">
        <f t="shared" si="16"/>
        <v>4530.49</v>
      </c>
      <c r="H580" s="29"/>
      <c r="I580" s="25">
        <f t="shared" si="17"/>
        <v>0</v>
      </c>
    </row>
    <row r="581" spans="1:9" x14ac:dyDescent="0.3">
      <c r="B581" s="4" t="s">
        <v>1175</v>
      </c>
      <c r="C581" s="4" t="s">
        <v>1176</v>
      </c>
      <c r="D581" s="4" t="s">
        <v>35</v>
      </c>
      <c r="E581" s="6">
        <v>1</v>
      </c>
      <c r="F581" s="6">
        <v>3142.55</v>
      </c>
      <c r="G581" s="24">
        <f t="shared" si="16"/>
        <v>3142.55</v>
      </c>
      <c r="H581" s="29"/>
      <c r="I581" s="25">
        <f t="shared" si="17"/>
        <v>0</v>
      </c>
    </row>
    <row r="582" spans="1:9" x14ac:dyDescent="0.3">
      <c r="B582" s="4" t="s">
        <v>1177</v>
      </c>
      <c r="C582" s="4" t="s">
        <v>1178</v>
      </c>
      <c r="D582" s="4" t="s">
        <v>35</v>
      </c>
      <c r="E582" s="6">
        <v>4</v>
      </c>
      <c r="F582" s="6">
        <v>1011.21</v>
      </c>
      <c r="G582" s="24">
        <f t="shared" si="16"/>
        <v>4044.84</v>
      </c>
      <c r="H582" s="29"/>
      <c r="I582" s="25">
        <f t="shared" si="17"/>
        <v>0</v>
      </c>
    </row>
    <row r="583" spans="1:9" x14ac:dyDescent="0.3">
      <c r="B583" s="4" t="s">
        <v>1179</v>
      </c>
      <c r="C583" s="4" t="s">
        <v>1180</v>
      </c>
      <c r="D583" s="4" t="s">
        <v>35</v>
      </c>
      <c r="E583" s="6">
        <v>1</v>
      </c>
      <c r="F583" s="6">
        <v>1249.75</v>
      </c>
      <c r="G583" s="24">
        <f t="shared" si="16"/>
        <v>1249.75</v>
      </c>
      <c r="H583" s="29"/>
      <c r="I583" s="25">
        <f t="shared" si="17"/>
        <v>0</v>
      </c>
    </row>
    <row r="584" spans="1:9" x14ac:dyDescent="0.3">
      <c r="B584" s="4" t="s">
        <v>1181</v>
      </c>
      <c r="C584" s="4" t="s">
        <v>1182</v>
      </c>
      <c r="D584" s="4" t="s">
        <v>35</v>
      </c>
      <c r="E584" s="6">
        <v>1</v>
      </c>
      <c r="F584" s="6">
        <v>2936.41</v>
      </c>
      <c r="G584" s="24">
        <f t="shared" si="16"/>
        <v>2936.41</v>
      </c>
      <c r="H584" s="29"/>
      <c r="I584" s="25">
        <f t="shared" si="17"/>
        <v>0</v>
      </c>
    </row>
    <row r="585" spans="1:9" x14ac:dyDescent="0.3">
      <c r="B585" s="4" t="s">
        <v>1183</v>
      </c>
      <c r="C585" s="4" t="s">
        <v>1184</v>
      </c>
      <c r="D585" s="4" t="s">
        <v>35</v>
      </c>
      <c r="E585" s="6">
        <v>1</v>
      </c>
      <c r="F585" s="6">
        <v>2951.97</v>
      </c>
      <c r="G585" s="24">
        <f t="shared" si="16"/>
        <v>2951.97</v>
      </c>
      <c r="H585" s="29"/>
      <c r="I585" s="25">
        <f t="shared" si="17"/>
        <v>0</v>
      </c>
    </row>
    <row r="586" spans="1:9" x14ac:dyDescent="0.3">
      <c r="A586" s="4" t="s">
        <v>1185</v>
      </c>
      <c r="B586" s="4" t="s">
        <v>1186</v>
      </c>
      <c r="C586" s="4" t="s">
        <v>1187</v>
      </c>
      <c r="G586" s="6"/>
      <c r="H586" s="28"/>
      <c r="I586" s="26"/>
    </row>
    <row r="587" spans="1:9" x14ac:dyDescent="0.3">
      <c r="B587" s="4" t="s">
        <v>1188</v>
      </c>
      <c r="C587" s="4" t="s">
        <v>1189</v>
      </c>
      <c r="D587" s="4" t="s">
        <v>35</v>
      </c>
      <c r="E587" s="6">
        <v>4</v>
      </c>
      <c r="F587" s="6">
        <v>1394.74</v>
      </c>
      <c r="G587" s="24">
        <f t="shared" si="16"/>
        <v>5578.96</v>
      </c>
      <c r="H587" s="29"/>
      <c r="I587" s="25">
        <f t="shared" si="17"/>
        <v>0</v>
      </c>
    </row>
    <row r="588" spans="1:9" x14ac:dyDescent="0.3">
      <c r="B588" s="4" t="s">
        <v>1190</v>
      </c>
      <c r="C588" s="4" t="s">
        <v>1191</v>
      </c>
      <c r="D588" s="4" t="s">
        <v>35</v>
      </c>
      <c r="E588" s="6">
        <v>2</v>
      </c>
      <c r="F588" s="6">
        <v>518.46</v>
      </c>
      <c r="G588" s="24">
        <f t="shared" ref="G588:G651" si="18">ROUND(E588*F588,2)</f>
        <v>1036.92</v>
      </c>
      <c r="H588" s="29"/>
      <c r="I588" s="25">
        <f t="shared" ref="I588:I651" si="19">ROUND(E588*H588,2)</f>
        <v>0</v>
      </c>
    </row>
    <row r="589" spans="1:9" x14ac:dyDescent="0.3">
      <c r="B589" s="4" t="s">
        <v>1192</v>
      </c>
      <c r="C589" s="4" t="s">
        <v>1193</v>
      </c>
      <c r="D589" s="4" t="s">
        <v>35</v>
      </c>
      <c r="E589" s="6">
        <v>2</v>
      </c>
      <c r="F589" s="6">
        <v>3938.52</v>
      </c>
      <c r="G589" s="24">
        <f t="shared" si="18"/>
        <v>7877.04</v>
      </c>
      <c r="H589" s="29"/>
      <c r="I589" s="25">
        <f t="shared" si="19"/>
        <v>0</v>
      </c>
    </row>
    <row r="590" spans="1:9" x14ac:dyDescent="0.3">
      <c r="B590" s="4" t="s">
        <v>1069</v>
      </c>
      <c r="C590" s="4" t="s">
        <v>1070</v>
      </c>
      <c r="D590" s="4" t="s">
        <v>37</v>
      </c>
      <c r="E590" s="6">
        <v>400</v>
      </c>
      <c r="F590" s="6">
        <v>3</v>
      </c>
      <c r="G590" s="24">
        <f t="shared" si="18"/>
        <v>1200</v>
      </c>
      <c r="H590" s="29"/>
      <c r="I590" s="25">
        <f t="shared" si="19"/>
        <v>0</v>
      </c>
    </row>
    <row r="591" spans="1:9" x14ac:dyDescent="0.3">
      <c r="B591" s="4" t="s">
        <v>1194</v>
      </c>
      <c r="C591" s="4" t="s">
        <v>1195</v>
      </c>
      <c r="D591" s="4" t="s">
        <v>35</v>
      </c>
      <c r="E591" s="6">
        <v>2</v>
      </c>
      <c r="F591" s="6">
        <v>1878.53</v>
      </c>
      <c r="G591" s="24">
        <f t="shared" si="18"/>
        <v>3757.06</v>
      </c>
      <c r="H591" s="29"/>
      <c r="I591" s="25">
        <f t="shared" si="19"/>
        <v>0</v>
      </c>
    </row>
    <row r="592" spans="1:9" x14ac:dyDescent="0.3">
      <c r="B592" s="4" t="s">
        <v>1196</v>
      </c>
      <c r="C592" s="4" t="s">
        <v>1197</v>
      </c>
      <c r="D592" s="4" t="s">
        <v>35</v>
      </c>
      <c r="E592" s="6">
        <v>1</v>
      </c>
      <c r="F592" s="6">
        <v>97.23</v>
      </c>
      <c r="G592" s="24">
        <f t="shared" si="18"/>
        <v>97.23</v>
      </c>
      <c r="H592" s="29"/>
      <c r="I592" s="25">
        <f t="shared" si="19"/>
        <v>0</v>
      </c>
    </row>
    <row r="593" spans="1:9" x14ac:dyDescent="0.3">
      <c r="A593" s="4" t="s">
        <v>1198</v>
      </c>
      <c r="B593" s="4" t="s">
        <v>1199</v>
      </c>
      <c r="C593" s="4" t="s">
        <v>1200</v>
      </c>
      <c r="G593" s="6"/>
      <c r="H593" s="28"/>
      <c r="I593" s="26"/>
    </row>
    <row r="594" spans="1:9" x14ac:dyDescent="0.3">
      <c r="A594" s="4" t="s">
        <v>1201</v>
      </c>
      <c r="B594" s="4" t="s">
        <v>1202</v>
      </c>
      <c r="C594" s="4" t="s">
        <v>1203</v>
      </c>
      <c r="G594" s="6"/>
      <c r="H594" s="28"/>
      <c r="I594" s="26"/>
    </row>
    <row r="595" spans="1:9" x14ac:dyDescent="0.3">
      <c r="B595" s="4" t="s">
        <v>110</v>
      </c>
      <c r="C595" s="4" t="s">
        <v>111</v>
      </c>
      <c r="D595" s="4" t="s">
        <v>35</v>
      </c>
      <c r="E595" s="6">
        <v>2</v>
      </c>
      <c r="F595" s="6">
        <v>2268.04</v>
      </c>
      <c r="G595" s="24">
        <f t="shared" si="18"/>
        <v>4536.08</v>
      </c>
      <c r="H595" s="29"/>
      <c r="I595" s="25">
        <f t="shared" si="19"/>
        <v>0</v>
      </c>
    </row>
    <row r="596" spans="1:9" x14ac:dyDescent="0.3">
      <c r="B596" s="4" t="s">
        <v>112</v>
      </c>
      <c r="C596" s="4" t="s">
        <v>113</v>
      </c>
      <c r="D596" s="4" t="s">
        <v>35</v>
      </c>
      <c r="E596" s="6">
        <v>2</v>
      </c>
      <c r="F596" s="6">
        <v>383.87</v>
      </c>
      <c r="G596" s="24">
        <f t="shared" si="18"/>
        <v>767.74</v>
      </c>
      <c r="H596" s="29"/>
      <c r="I596" s="25">
        <f t="shared" si="19"/>
        <v>0</v>
      </c>
    </row>
    <row r="597" spans="1:9" x14ac:dyDescent="0.3">
      <c r="B597" s="4" t="s">
        <v>114</v>
      </c>
      <c r="C597" s="4" t="s">
        <v>115</v>
      </c>
      <c r="D597" s="4" t="s">
        <v>35</v>
      </c>
      <c r="E597" s="6">
        <v>2</v>
      </c>
      <c r="F597" s="6">
        <v>36.03</v>
      </c>
      <c r="G597" s="24">
        <f t="shared" si="18"/>
        <v>72.06</v>
      </c>
      <c r="H597" s="29"/>
      <c r="I597" s="25">
        <f t="shared" si="19"/>
        <v>0</v>
      </c>
    </row>
    <row r="598" spans="1:9" x14ac:dyDescent="0.3">
      <c r="B598" s="4" t="s">
        <v>116</v>
      </c>
      <c r="C598" s="4" t="s">
        <v>117</v>
      </c>
      <c r="D598" s="4" t="s">
        <v>35</v>
      </c>
      <c r="E598" s="6">
        <v>2</v>
      </c>
      <c r="F598" s="6">
        <v>704.4</v>
      </c>
      <c r="G598" s="24">
        <f t="shared" si="18"/>
        <v>1408.8</v>
      </c>
      <c r="H598" s="29"/>
      <c r="I598" s="25">
        <f t="shared" si="19"/>
        <v>0</v>
      </c>
    </row>
    <row r="599" spans="1:9" x14ac:dyDescent="0.3">
      <c r="B599" s="4" t="s">
        <v>118</v>
      </c>
      <c r="C599" s="4" t="s">
        <v>119</v>
      </c>
      <c r="D599" s="4" t="s">
        <v>35</v>
      </c>
      <c r="E599" s="6">
        <v>2</v>
      </c>
      <c r="F599" s="6">
        <v>369.48</v>
      </c>
      <c r="G599" s="24">
        <f t="shared" si="18"/>
        <v>738.96</v>
      </c>
      <c r="H599" s="29"/>
      <c r="I599" s="25">
        <f t="shared" si="19"/>
        <v>0</v>
      </c>
    </row>
    <row r="600" spans="1:9" x14ac:dyDescent="0.3">
      <c r="B600" s="4" t="s">
        <v>120</v>
      </c>
      <c r="C600" s="4" t="s">
        <v>121</v>
      </c>
      <c r="D600" s="4" t="s">
        <v>35</v>
      </c>
      <c r="E600" s="6">
        <v>2</v>
      </c>
      <c r="F600" s="6">
        <v>272.24</v>
      </c>
      <c r="G600" s="24">
        <f t="shared" si="18"/>
        <v>544.48</v>
      </c>
      <c r="H600" s="29"/>
      <c r="I600" s="25">
        <f t="shared" si="19"/>
        <v>0</v>
      </c>
    </row>
    <row r="601" spans="1:9" x14ac:dyDescent="0.3">
      <c r="B601" s="4" t="s">
        <v>122</v>
      </c>
      <c r="C601" s="4" t="s">
        <v>123</v>
      </c>
      <c r="D601" s="4" t="s">
        <v>35</v>
      </c>
      <c r="E601" s="6">
        <v>2</v>
      </c>
      <c r="F601" s="6">
        <v>875.09</v>
      </c>
      <c r="G601" s="24">
        <f t="shared" si="18"/>
        <v>1750.18</v>
      </c>
      <c r="H601" s="29"/>
      <c r="I601" s="25">
        <f t="shared" si="19"/>
        <v>0</v>
      </c>
    </row>
    <row r="602" spans="1:9" x14ac:dyDescent="0.3">
      <c r="B602" s="4" t="s">
        <v>124</v>
      </c>
      <c r="C602" s="4" t="s">
        <v>125</v>
      </c>
      <c r="D602" s="4" t="s">
        <v>35</v>
      </c>
      <c r="E602" s="6">
        <v>2</v>
      </c>
      <c r="F602" s="6">
        <v>241.13</v>
      </c>
      <c r="G602" s="24">
        <f t="shared" si="18"/>
        <v>482.26</v>
      </c>
      <c r="H602" s="29"/>
      <c r="I602" s="25">
        <f t="shared" si="19"/>
        <v>0</v>
      </c>
    </row>
    <row r="603" spans="1:9" x14ac:dyDescent="0.3">
      <c r="A603" s="4" t="s">
        <v>1204</v>
      </c>
      <c r="B603" s="4" t="s">
        <v>1205</v>
      </c>
      <c r="C603" s="4" t="s">
        <v>1206</v>
      </c>
      <c r="G603" s="6"/>
      <c r="H603" s="28"/>
      <c r="I603" s="26"/>
    </row>
    <row r="604" spans="1:9" x14ac:dyDescent="0.3">
      <c r="B604" s="4" t="s">
        <v>1207</v>
      </c>
      <c r="C604" s="4" t="s">
        <v>1208</v>
      </c>
      <c r="D604" s="4" t="s">
        <v>35</v>
      </c>
      <c r="E604" s="6">
        <v>1</v>
      </c>
      <c r="F604" s="6">
        <v>2697.11</v>
      </c>
      <c r="G604" s="24">
        <f t="shared" si="18"/>
        <v>2697.11</v>
      </c>
      <c r="H604" s="29"/>
      <c r="I604" s="25">
        <f t="shared" si="19"/>
        <v>0</v>
      </c>
    </row>
    <row r="605" spans="1:9" x14ac:dyDescent="0.3">
      <c r="B605" s="4" t="s">
        <v>1209</v>
      </c>
      <c r="C605" s="4" t="s">
        <v>1210</v>
      </c>
      <c r="D605" s="4" t="s">
        <v>35</v>
      </c>
      <c r="E605" s="6">
        <v>1</v>
      </c>
      <c r="F605" s="6">
        <v>1683.89</v>
      </c>
      <c r="G605" s="24">
        <f t="shared" si="18"/>
        <v>1683.89</v>
      </c>
      <c r="H605" s="29"/>
      <c r="I605" s="25">
        <f t="shared" si="19"/>
        <v>0</v>
      </c>
    </row>
    <row r="606" spans="1:9" x14ac:dyDescent="0.3">
      <c r="B606" s="4" t="s">
        <v>1211</v>
      </c>
      <c r="C606" s="4" t="s">
        <v>1212</v>
      </c>
      <c r="D606" s="4" t="s">
        <v>35</v>
      </c>
      <c r="E606" s="6">
        <v>4</v>
      </c>
      <c r="F606" s="6">
        <v>685.41</v>
      </c>
      <c r="G606" s="24">
        <f t="shared" si="18"/>
        <v>2741.64</v>
      </c>
      <c r="H606" s="29"/>
      <c r="I606" s="25">
        <f t="shared" si="19"/>
        <v>0</v>
      </c>
    </row>
    <row r="607" spans="1:9" x14ac:dyDescent="0.3">
      <c r="B607" s="4" t="s">
        <v>1213</v>
      </c>
      <c r="C607" s="4" t="s">
        <v>1214</v>
      </c>
      <c r="D607" s="4" t="s">
        <v>35</v>
      </c>
      <c r="E607" s="6">
        <v>1</v>
      </c>
      <c r="F607" s="6">
        <v>939.29</v>
      </c>
      <c r="G607" s="24">
        <f t="shared" si="18"/>
        <v>939.29</v>
      </c>
      <c r="H607" s="29"/>
      <c r="I607" s="25">
        <f t="shared" si="19"/>
        <v>0</v>
      </c>
    </row>
    <row r="608" spans="1:9" x14ac:dyDescent="0.3">
      <c r="B608" s="4" t="s">
        <v>1215</v>
      </c>
      <c r="C608" s="4" t="s">
        <v>121</v>
      </c>
      <c r="D608" s="4" t="s">
        <v>35</v>
      </c>
      <c r="E608" s="6">
        <v>1</v>
      </c>
      <c r="F608" s="6">
        <v>663.35</v>
      </c>
      <c r="G608" s="24">
        <f t="shared" si="18"/>
        <v>663.35</v>
      </c>
      <c r="H608" s="29"/>
      <c r="I608" s="25">
        <f t="shared" si="19"/>
        <v>0</v>
      </c>
    </row>
    <row r="609" spans="1:9" x14ac:dyDescent="0.3">
      <c r="B609" s="4" t="s">
        <v>1216</v>
      </c>
      <c r="C609" s="4" t="s">
        <v>125</v>
      </c>
      <c r="D609" s="4" t="s">
        <v>35</v>
      </c>
      <c r="E609" s="6">
        <v>1</v>
      </c>
      <c r="F609" s="6">
        <v>210.32</v>
      </c>
      <c r="G609" s="24">
        <f t="shared" si="18"/>
        <v>210.32</v>
      </c>
      <c r="H609" s="29"/>
      <c r="I609" s="25">
        <f t="shared" si="19"/>
        <v>0</v>
      </c>
    </row>
    <row r="610" spans="1:9" x14ac:dyDescent="0.3">
      <c r="A610" s="4" t="s">
        <v>1217</v>
      </c>
      <c r="B610" s="4" t="s">
        <v>1218</v>
      </c>
      <c r="C610" s="4" t="s">
        <v>1219</v>
      </c>
      <c r="G610" s="6"/>
      <c r="H610" s="28"/>
      <c r="I610" s="26"/>
    </row>
    <row r="611" spans="1:9" x14ac:dyDescent="0.3">
      <c r="B611" s="4" t="s">
        <v>1220</v>
      </c>
      <c r="C611" s="4" t="s">
        <v>1221</v>
      </c>
      <c r="D611" s="4" t="s">
        <v>35</v>
      </c>
      <c r="E611" s="6">
        <v>8</v>
      </c>
      <c r="F611" s="6">
        <v>864.13</v>
      </c>
      <c r="G611" s="24">
        <f t="shared" si="18"/>
        <v>6913.04</v>
      </c>
      <c r="H611" s="29"/>
      <c r="I611" s="25">
        <f t="shared" si="19"/>
        <v>0</v>
      </c>
    </row>
    <row r="612" spans="1:9" x14ac:dyDescent="0.3">
      <c r="B612" s="4" t="s">
        <v>1222</v>
      </c>
      <c r="C612" s="4" t="s">
        <v>1223</v>
      </c>
      <c r="D612" s="4" t="s">
        <v>35</v>
      </c>
      <c r="E612" s="6">
        <v>7</v>
      </c>
      <c r="F612" s="6">
        <v>5350.11</v>
      </c>
      <c r="G612" s="24">
        <f t="shared" si="18"/>
        <v>37450.769999999997</v>
      </c>
      <c r="H612" s="29"/>
      <c r="I612" s="25">
        <f t="shared" si="19"/>
        <v>0</v>
      </c>
    </row>
    <row r="613" spans="1:9" x14ac:dyDescent="0.3">
      <c r="B613" s="4" t="s">
        <v>1224</v>
      </c>
      <c r="C613" s="4" t="s">
        <v>1225</v>
      </c>
      <c r="D613" s="4" t="s">
        <v>35</v>
      </c>
      <c r="E613" s="6">
        <v>4</v>
      </c>
      <c r="F613" s="6">
        <v>2783.74</v>
      </c>
      <c r="G613" s="24">
        <f t="shared" si="18"/>
        <v>11134.96</v>
      </c>
      <c r="H613" s="29"/>
      <c r="I613" s="25">
        <f t="shared" si="19"/>
        <v>0</v>
      </c>
    </row>
    <row r="614" spans="1:9" x14ac:dyDescent="0.3">
      <c r="B614" s="4" t="s">
        <v>1226</v>
      </c>
      <c r="C614" s="4" t="s">
        <v>1227</v>
      </c>
      <c r="D614" s="4" t="s">
        <v>37</v>
      </c>
      <c r="E614" s="6">
        <v>665</v>
      </c>
      <c r="F614" s="6">
        <v>4.28</v>
      </c>
      <c r="G614" s="24">
        <f t="shared" si="18"/>
        <v>2846.2</v>
      </c>
      <c r="H614" s="29"/>
      <c r="I614" s="25">
        <f t="shared" si="19"/>
        <v>0</v>
      </c>
    </row>
    <row r="615" spans="1:9" x14ac:dyDescent="0.3">
      <c r="B615" s="4" t="s">
        <v>1069</v>
      </c>
      <c r="C615" s="4" t="s">
        <v>1070</v>
      </c>
      <c r="D615" s="4" t="s">
        <v>37</v>
      </c>
      <c r="E615" s="6">
        <v>665</v>
      </c>
      <c r="F615" s="6">
        <v>3</v>
      </c>
      <c r="G615" s="24">
        <f t="shared" si="18"/>
        <v>1995</v>
      </c>
      <c r="H615" s="29"/>
      <c r="I615" s="25">
        <f t="shared" si="19"/>
        <v>0</v>
      </c>
    </row>
    <row r="616" spans="1:9" x14ac:dyDescent="0.3">
      <c r="B616" s="4" t="s">
        <v>1228</v>
      </c>
      <c r="C616" s="4" t="s">
        <v>1229</v>
      </c>
      <c r="D616" s="4" t="s">
        <v>35</v>
      </c>
      <c r="E616" s="6">
        <v>1</v>
      </c>
      <c r="F616" s="6">
        <v>1127.9000000000001</v>
      </c>
      <c r="G616" s="24">
        <f t="shared" si="18"/>
        <v>1127.9000000000001</v>
      </c>
      <c r="H616" s="29"/>
      <c r="I616" s="25">
        <f t="shared" si="19"/>
        <v>0</v>
      </c>
    </row>
    <row r="617" spans="1:9" x14ac:dyDescent="0.3">
      <c r="B617" s="4" t="s">
        <v>1230</v>
      </c>
      <c r="C617" s="4" t="s">
        <v>1231</v>
      </c>
      <c r="D617" s="4" t="s">
        <v>35</v>
      </c>
      <c r="E617" s="6">
        <v>1</v>
      </c>
      <c r="F617" s="6">
        <v>194.47</v>
      </c>
      <c r="G617" s="24">
        <f t="shared" si="18"/>
        <v>194.47</v>
      </c>
      <c r="H617" s="29"/>
      <c r="I617" s="25">
        <f t="shared" si="19"/>
        <v>0</v>
      </c>
    </row>
    <row r="618" spans="1:9" x14ac:dyDescent="0.3">
      <c r="A618" s="4" t="s">
        <v>1232</v>
      </c>
      <c r="B618" s="4" t="s">
        <v>1233</v>
      </c>
      <c r="C618" s="4" t="s">
        <v>1234</v>
      </c>
      <c r="G618" s="6"/>
      <c r="H618" s="28"/>
      <c r="I618" s="26"/>
    </row>
    <row r="619" spans="1:9" x14ac:dyDescent="0.3">
      <c r="B619" s="4" t="s">
        <v>1235</v>
      </c>
      <c r="C619" s="4" t="s">
        <v>1236</v>
      </c>
      <c r="D619" s="4" t="s">
        <v>35</v>
      </c>
      <c r="E619" s="6">
        <v>1</v>
      </c>
      <c r="F619" s="6">
        <v>4176.1400000000003</v>
      </c>
      <c r="G619" s="24">
        <f t="shared" si="18"/>
        <v>4176.1400000000003</v>
      </c>
      <c r="H619" s="29"/>
      <c r="I619" s="25">
        <f t="shared" si="19"/>
        <v>0</v>
      </c>
    </row>
    <row r="620" spans="1:9" x14ac:dyDescent="0.3">
      <c r="B620" s="4" t="s">
        <v>1237</v>
      </c>
      <c r="C620" s="4" t="s">
        <v>1238</v>
      </c>
      <c r="D620" s="4" t="s">
        <v>35</v>
      </c>
      <c r="E620" s="6">
        <v>2</v>
      </c>
      <c r="F620" s="6">
        <v>164.29</v>
      </c>
      <c r="G620" s="24">
        <f t="shared" si="18"/>
        <v>328.58</v>
      </c>
      <c r="H620" s="29"/>
      <c r="I620" s="25">
        <f t="shared" si="19"/>
        <v>0</v>
      </c>
    </row>
    <row r="621" spans="1:9" x14ac:dyDescent="0.3">
      <c r="B621" s="4" t="s">
        <v>1239</v>
      </c>
      <c r="C621" s="4" t="s">
        <v>1240</v>
      </c>
      <c r="D621" s="4" t="s">
        <v>35</v>
      </c>
      <c r="E621" s="6">
        <v>4</v>
      </c>
      <c r="F621" s="6">
        <v>1801.63</v>
      </c>
      <c r="G621" s="24">
        <f t="shared" si="18"/>
        <v>7206.52</v>
      </c>
      <c r="H621" s="29"/>
      <c r="I621" s="25">
        <f t="shared" si="19"/>
        <v>0</v>
      </c>
    </row>
    <row r="622" spans="1:9" x14ac:dyDescent="0.3">
      <c r="B622" s="4" t="s">
        <v>1241</v>
      </c>
      <c r="C622" s="4" t="s">
        <v>1242</v>
      </c>
      <c r="D622" s="4" t="s">
        <v>35</v>
      </c>
      <c r="E622" s="6">
        <v>4</v>
      </c>
      <c r="F622" s="6">
        <v>3347.06</v>
      </c>
      <c r="G622" s="24">
        <f t="shared" si="18"/>
        <v>13388.24</v>
      </c>
      <c r="H622" s="29"/>
      <c r="I622" s="25">
        <f t="shared" si="19"/>
        <v>0</v>
      </c>
    </row>
    <row r="623" spans="1:9" x14ac:dyDescent="0.3">
      <c r="B623" s="4" t="s">
        <v>1243</v>
      </c>
      <c r="C623" s="4" t="s">
        <v>1244</v>
      </c>
      <c r="D623" s="4" t="s">
        <v>35</v>
      </c>
      <c r="E623" s="6">
        <v>10</v>
      </c>
      <c r="F623" s="6">
        <v>151.54</v>
      </c>
      <c r="G623" s="24">
        <f t="shared" si="18"/>
        <v>1515.4</v>
      </c>
      <c r="H623" s="29"/>
      <c r="I623" s="25">
        <f t="shared" si="19"/>
        <v>0</v>
      </c>
    </row>
    <row r="624" spans="1:9" x14ac:dyDescent="0.3">
      <c r="B624" s="4" t="s">
        <v>107</v>
      </c>
      <c r="C624" s="4" t="s">
        <v>108</v>
      </c>
      <c r="D624" s="4" t="s">
        <v>35</v>
      </c>
      <c r="E624" s="6">
        <v>5</v>
      </c>
      <c r="F624" s="6">
        <v>283.87</v>
      </c>
      <c r="G624" s="24">
        <f t="shared" si="18"/>
        <v>1419.35</v>
      </c>
      <c r="H624" s="29"/>
      <c r="I624" s="25">
        <f t="shared" si="19"/>
        <v>0</v>
      </c>
    </row>
    <row r="625" spans="1:9" x14ac:dyDescent="0.3">
      <c r="B625" s="4" t="s">
        <v>1069</v>
      </c>
      <c r="C625" s="4" t="s">
        <v>1070</v>
      </c>
      <c r="D625" s="4" t="s">
        <v>37</v>
      </c>
      <c r="E625" s="6">
        <v>900</v>
      </c>
      <c r="F625" s="6">
        <v>3</v>
      </c>
      <c r="G625" s="24">
        <f t="shared" si="18"/>
        <v>2700</v>
      </c>
      <c r="H625" s="29"/>
      <c r="I625" s="25">
        <f t="shared" si="19"/>
        <v>0</v>
      </c>
    </row>
    <row r="626" spans="1:9" x14ac:dyDescent="0.3">
      <c r="B626" s="4" t="s">
        <v>1245</v>
      </c>
      <c r="C626" s="4" t="s">
        <v>1246</v>
      </c>
      <c r="D626" s="4" t="s">
        <v>37</v>
      </c>
      <c r="E626" s="6">
        <v>400</v>
      </c>
      <c r="F626" s="6">
        <v>6.06</v>
      </c>
      <c r="G626" s="24">
        <f t="shared" si="18"/>
        <v>2424</v>
      </c>
      <c r="H626" s="29"/>
      <c r="I626" s="25">
        <f t="shared" si="19"/>
        <v>0</v>
      </c>
    </row>
    <row r="627" spans="1:9" x14ac:dyDescent="0.3">
      <c r="B627" s="4" t="s">
        <v>153</v>
      </c>
      <c r="C627" s="4" t="s">
        <v>154</v>
      </c>
      <c r="D627" s="4" t="s">
        <v>35</v>
      </c>
      <c r="E627" s="6">
        <v>48</v>
      </c>
      <c r="F627" s="6">
        <v>6.48</v>
      </c>
      <c r="G627" s="24">
        <f t="shared" si="18"/>
        <v>311.04000000000002</v>
      </c>
      <c r="H627" s="29"/>
      <c r="I627" s="25">
        <f t="shared" si="19"/>
        <v>0</v>
      </c>
    </row>
    <row r="628" spans="1:9" x14ac:dyDescent="0.3">
      <c r="B628" s="4" t="s">
        <v>1247</v>
      </c>
      <c r="C628" s="4" t="s">
        <v>1248</v>
      </c>
      <c r="D628" s="4" t="s">
        <v>35</v>
      </c>
      <c r="E628" s="6">
        <v>24</v>
      </c>
      <c r="F628" s="6">
        <v>7.48</v>
      </c>
      <c r="G628" s="24">
        <f t="shared" si="18"/>
        <v>179.52</v>
      </c>
      <c r="H628" s="29"/>
      <c r="I628" s="25">
        <f t="shared" si="19"/>
        <v>0</v>
      </c>
    </row>
    <row r="629" spans="1:9" x14ac:dyDescent="0.3">
      <c r="B629" s="4" t="s">
        <v>1249</v>
      </c>
      <c r="C629" s="4" t="s">
        <v>1250</v>
      </c>
      <c r="D629" s="4" t="s">
        <v>35</v>
      </c>
      <c r="E629" s="6">
        <v>48</v>
      </c>
      <c r="F629" s="6">
        <v>7.48</v>
      </c>
      <c r="G629" s="24">
        <f t="shared" si="18"/>
        <v>359.04</v>
      </c>
      <c r="H629" s="29"/>
      <c r="I629" s="25">
        <f t="shared" si="19"/>
        <v>0</v>
      </c>
    </row>
    <row r="630" spans="1:9" x14ac:dyDescent="0.3">
      <c r="B630" s="4" t="s">
        <v>171</v>
      </c>
      <c r="C630" s="4" t="s">
        <v>1251</v>
      </c>
      <c r="D630" s="4" t="s">
        <v>35</v>
      </c>
      <c r="E630" s="6">
        <v>6</v>
      </c>
      <c r="F630" s="6">
        <v>17.04</v>
      </c>
      <c r="G630" s="24">
        <f t="shared" si="18"/>
        <v>102.24</v>
      </c>
      <c r="H630" s="29"/>
      <c r="I630" s="25">
        <f t="shared" si="19"/>
        <v>0</v>
      </c>
    </row>
    <row r="631" spans="1:9" x14ac:dyDescent="0.3">
      <c r="B631" s="4" t="s">
        <v>1252</v>
      </c>
      <c r="C631" s="4" t="s">
        <v>1253</v>
      </c>
      <c r="D631" s="4" t="s">
        <v>35</v>
      </c>
      <c r="E631" s="6">
        <v>2</v>
      </c>
      <c r="F631" s="6">
        <v>17.809999999999999</v>
      </c>
      <c r="G631" s="24">
        <f t="shared" si="18"/>
        <v>35.619999999999997</v>
      </c>
      <c r="H631" s="29"/>
      <c r="I631" s="25">
        <f t="shared" si="19"/>
        <v>0</v>
      </c>
    </row>
    <row r="632" spans="1:9" x14ac:dyDescent="0.3">
      <c r="B632" s="4" t="s">
        <v>1254</v>
      </c>
      <c r="C632" s="4" t="s">
        <v>1255</v>
      </c>
      <c r="D632" s="4" t="s">
        <v>35</v>
      </c>
      <c r="E632" s="6">
        <v>4</v>
      </c>
      <c r="F632" s="6">
        <v>66.69</v>
      </c>
      <c r="G632" s="24">
        <f t="shared" si="18"/>
        <v>266.76</v>
      </c>
      <c r="H632" s="29"/>
      <c r="I632" s="25">
        <f t="shared" si="19"/>
        <v>0</v>
      </c>
    </row>
    <row r="633" spans="1:9" x14ac:dyDescent="0.3">
      <c r="B633" s="4" t="s">
        <v>1256</v>
      </c>
      <c r="C633" s="4" t="s">
        <v>155</v>
      </c>
      <c r="D633" s="4" t="s">
        <v>35</v>
      </c>
      <c r="E633" s="6">
        <v>24</v>
      </c>
      <c r="F633" s="6">
        <v>5.79</v>
      </c>
      <c r="G633" s="24">
        <f t="shared" si="18"/>
        <v>138.96</v>
      </c>
      <c r="H633" s="29"/>
      <c r="I633" s="25">
        <f t="shared" si="19"/>
        <v>0</v>
      </c>
    </row>
    <row r="634" spans="1:9" x14ac:dyDescent="0.3">
      <c r="B634" s="4" t="s">
        <v>1257</v>
      </c>
      <c r="C634" s="4" t="s">
        <v>156</v>
      </c>
      <c r="D634" s="4" t="s">
        <v>35</v>
      </c>
      <c r="E634" s="6">
        <v>1</v>
      </c>
      <c r="F634" s="6">
        <v>76.91</v>
      </c>
      <c r="G634" s="24">
        <f t="shared" si="18"/>
        <v>76.91</v>
      </c>
      <c r="H634" s="29"/>
      <c r="I634" s="25">
        <f t="shared" si="19"/>
        <v>0</v>
      </c>
    </row>
    <row r="635" spans="1:9" x14ac:dyDescent="0.3">
      <c r="A635" s="4" t="s">
        <v>1258</v>
      </c>
      <c r="B635" s="4" t="s">
        <v>1259</v>
      </c>
      <c r="C635" s="4" t="s">
        <v>1260</v>
      </c>
      <c r="G635" s="6"/>
      <c r="H635" s="28"/>
      <c r="I635" s="26"/>
    </row>
    <row r="636" spans="1:9" x14ac:dyDescent="0.3">
      <c r="B636" s="4" t="s">
        <v>1261</v>
      </c>
      <c r="C636" s="4" t="s">
        <v>1262</v>
      </c>
      <c r="D636" s="4" t="s">
        <v>35</v>
      </c>
      <c r="E636" s="6">
        <v>1</v>
      </c>
      <c r="F636" s="6">
        <v>3500.36</v>
      </c>
      <c r="G636" s="24">
        <f t="shared" si="18"/>
        <v>3500.36</v>
      </c>
      <c r="H636" s="29"/>
      <c r="I636" s="25">
        <f t="shared" si="19"/>
        <v>0</v>
      </c>
    </row>
    <row r="637" spans="1:9" x14ac:dyDescent="0.3">
      <c r="B637" s="4" t="s">
        <v>1263</v>
      </c>
      <c r="C637" s="4" t="s">
        <v>1264</v>
      </c>
      <c r="D637" s="4" t="s">
        <v>37</v>
      </c>
      <c r="E637" s="6">
        <v>260</v>
      </c>
      <c r="F637" s="6">
        <v>34.35</v>
      </c>
      <c r="G637" s="24">
        <f t="shared" si="18"/>
        <v>8931</v>
      </c>
      <c r="H637" s="29"/>
      <c r="I637" s="25">
        <f t="shared" si="19"/>
        <v>0</v>
      </c>
    </row>
    <row r="638" spans="1:9" x14ac:dyDescent="0.3">
      <c r="B638" s="4" t="s">
        <v>1265</v>
      </c>
      <c r="C638" s="4" t="s">
        <v>1266</v>
      </c>
      <c r="D638" s="4" t="s">
        <v>35</v>
      </c>
      <c r="E638" s="6">
        <v>1</v>
      </c>
      <c r="F638" s="6">
        <v>1536.27</v>
      </c>
      <c r="G638" s="24">
        <f t="shared" si="18"/>
        <v>1536.27</v>
      </c>
      <c r="H638" s="29"/>
      <c r="I638" s="25">
        <f t="shared" si="19"/>
        <v>0</v>
      </c>
    </row>
    <row r="639" spans="1:9" x14ac:dyDescent="0.3">
      <c r="B639" s="4" t="s">
        <v>1267</v>
      </c>
      <c r="C639" s="4" t="s">
        <v>1268</v>
      </c>
      <c r="D639" s="4" t="s">
        <v>35</v>
      </c>
      <c r="E639" s="6">
        <v>1</v>
      </c>
      <c r="F639" s="6">
        <v>204.17</v>
      </c>
      <c r="G639" s="24">
        <f t="shared" si="18"/>
        <v>204.17</v>
      </c>
      <c r="H639" s="29"/>
      <c r="I639" s="25">
        <f t="shared" si="19"/>
        <v>0</v>
      </c>
    </row>
    <row r="640" spans="1:9" x14ac:dyDescent="0.3">
      <c r="A640" s="4" t="s">
        <v>1269</v>
      </c>
      <c r="B640" s="4" t="s">
        <v>1270</v>
      </c>
      <c r="C640" s="4" t="s">
        <v>1271</v>
      </c>
      <c r="G640" s="6"/>
      <c r="H640" s="28"/>
      <c r="I640" s="26"/>
    </row>
    <row r="641" spans="1:9" x14ac:dyDescent="0.3">
      <c r="B641" s="4" t="s">
        <v>1272</v>
      </c>
      <c r="C641" s="4" t="s">
        <v>1273</v>
      </c>
      <c r="D641" s="4" t="s">
        <v>35</v>
      </c>
      <c r="E641" s="6">
        <v>4</v>
      </c>
      <c r="F641" s="6">
        <v>408.38</v>
      </c>
      <c r="G641" s="24">
        <f t="shared" si="18"/>
        <v>1633.52</v>
      </c>
      <c r="H641" s="29"/>
      <c r="I641" s="25">
        <f t="shared" si="19"/>
        <v>0</v>
      </c>
    </row>
    <row r="642" spans="1:9" x14ac:dyDescent="0.3">
      <c r="B642" s="4" t="s">
        <v>1069</v>
      </c>
      <c r="C642" s="4" t="s">
        <v>1070</v>
      </c>
      <c r="D642" s="4" t="s">
        <v>37</v>
      </c>
      <c r="E642" s="6">
        <v>120</v>
      </c>
      <c r="F642" s="6">
        <v>3</v>
      </c>
      <c r="G642" s="24">
        <f t="shared" si="18"/>
        <v>360</v>
      </c>
      <c r="H642" s="29"/>
      <c r="I642" s="25">
        <f t="shared" si="19"/>
        <v>0</v>
      </c>
    </row>
    <row r="643" spans="1:9" x14ac:dyDescent="0.3">
      <c r="B643" s="4" t="s">
        <v>105</v>
      </c>
      <c r="C643" s="4" t="s">
        <v>1274</v>
      </c>
      <c r="D643" s="4" t="s">
        <v>35</v>
      </c>
      <c r="E643" s="6">
        <v>1</v>
      </c>
      <c r="F643" s="6">
        <v>894.54</v>
      </c>
      <c r="G643" s="24">
        <f t="shared" si="18"/>
        <v>894.54</v>
      </c>
      <c r="H643" s="29"/>
      <c r="I643" s="25">
        <f t="shared" si="19"/>
        <v>0</v>
      </c>
    </row>
    <row r="644" spans="1:9" x14ac:dyDescent="0.3">
      <c r="B644" s="4" t="s">
        <v>106</v>
      </c>
      <c r="C644" s="4" t="s">
        <v>1275</v>
      </c>
      <c r="D644" s="4" t="s">
        <v>35</v>
      </c>
      <c r="E644" s="6">
        <v>1</v>
      </c>
      <c r="F644" s="6">
        <v>213.92</v>
      </c>
      <c r="G644" s="24">
        <f t="shared" si="18"/>
        <v>213.92</v>
      </c>
      <c r="H644" s="29"/>
      <c r="I644" s="25">
        <f t="shared" si="19"/>
        <v>0</v>
      </c>
    </row>
    <row r="645" spans="1:9" x14ac:dyDescent="0.3">
      <c r="A645" s="4" t="s">
        <v>1276</v>
      </c>
      <c r="B645" s="4" t="s">
        <v>1277</v>
      </c>
      <c r="C645" s="4" t="s">
        <v>1278</v>
      </c>
      <c r="G645" s="6"/>
      <c r="H645" s="28"/>
      <c r="I645" s="26"/>
    </row>
    <row r="646" spans="1:9" x14ac:dyDescent="0.3">
      <c r="B646" s="4" t="s">
        <v>1279</v>
      </c>
      <c r="C646" s="4" t="s">
        <v>1280</v>
      </c>
      <c r="D646" s="4" t="s">
        <v>35</v>
      </c>
      <c r="E646" s="6">
        <v>1</v>
      </c>
      <c r="F646" s="6">
        <v>2780.84</v>
      </c>
      <c r="G646" s="24">
        <f t="shared" si="18"/>
        <v>2780.84</v>
      </c>
      <c r="H646" s="29"/>
      <c r="I646" s="25">
        <f t="shared" si="19"/>
        <v>0</v>
      </c>
    </row>
    <row r="647" spans="1:9" x14ac:dyDescent="0.3">
      <c r="B647" s="4" t="s">
        <v>1281</v>
      </c>
      <c r="C647" s="4" t="s">
        <v>1282</v>
      </c>
      <c r="D647" s="4" t="s">
        <v>37</v>
      </c>
      <c r="E647" s="6">
        <v>450</v>
      </c>
      <c r="F647" s="6">
        <v>11.04</v>
      </c>
      <c r="G647" s="24">
        <f t="shared" si="18"/>
        <v>4968</v>
      </c>
      <c r="H647" s="29"/>
      <c r="I647" s="25">
        <f t="shared" si="19"/>
        <v>0</v>
      </c>
    </row>
    <row r="648" spans="1:9" x14ac:dyDescent="0.3">
      <c r="B648" s="4" t="s">
        <v>1283</v>
      </c>
      <c r="C648" s="4" t="s">
        <v>1284</v>
      </c>
      <c r="D648" s="4" t="s">
        <v>35</v>
      </c>
      <c r="E648" s="6">
        <v>1</v>
      </c>
      <c r="F648" s="6">
        <v>1127.9000000000001</v>
      </c>
      <c r="G648" s="24">
        <f t="shared" si="18"/>
        <v>1127.9000000000001</v>
      </c>
      <c r="H648" s="29"/>
      <c r="I648" s="25">
        <f t="shared" si="19"/>
        <v>0</v>
      </c>
    </row>
    <row r="649" spans="1:9" x14ac:dyDescent="0.3">
      <c r="B649" s="4" t="s">
        <v>1285</v>
      </c>
      <c r="C649" s="4" t="s">
        <v>1286</v>
      </c>
      <c r="D649" s="4" t="s">
        <v>35</v>
      </c>
      <c r="E649" s="6">
        <v>1</v>
      </c>
      <c r="F649" s="6">
        <v>252.81</v>
      </c>
      <c r="G649" s="24">
        <f t="shared" si="18"/>
        <v>252.81</v>
      </c>
      <c r="H649" s="29"/>
      <c r="I649" s="25">
        <f t="shared" si="19"/>
        <v>0</v>
      </c>
    </row>
    <row r="650" spans="1:9" x14ac:dyDescent="0.3">
      <c r="A650" s="4" t="s">
        <v>1287</v>
      </c>
      <c r="B650" s="4" t="s">
        <v>1288</v>
      </c>
      <c r="C650" s="4" t="s">
        <v>1289</v>
      </c>
      <c r="G650" s="6"/>
      <c r="H650" s="28"/>
      <c r="I650" s="26"/>
    </row>
    <row r="651" spans="1:9" x14ac:dyDescent="0.3">
      <c r="B651" s="4" t="s">
        <v>136</v>
      </c>
      <c r="C651" s="4" t="s">
        <v>1290</v>
      </c>
      <c r="D651" s="4" t="s">
        <v>37</v>
      </c>
      <c r="E651" s="6">
        <v>10</v>
      </c>
      <c r="F651" s="6">
        <v>41.73</v>
      </c>
      <c r="G651" s="24">
        <f t="shared" si="18"/>
        <v>417.3</v>
      </c>
      <c r="H651" s="29"/>
      <c r="I651" s="25">
        <f t="shared" si="19"/>
        <v>0</v>
      </c>
    </row>
    <row r="652" spans="1:9" x14ac:dyDescent="0.3">
      <c r="B652" s="4" t="s">
        <v>134</v>
      </c>
      <c r="C652" s="4" t="s">
        <v>135</v>
      </c>
      <c r="D652" s="4" t="s">
        <v>37</v>
      </c>
      <c r="E652" s="6">
        <v>10</v>
      </c>
      <c r="F652" s="6">
        <v>40.4</v>
      </c>
      <c r="G652" s="24">
        <f t="shared" ref="G652:G715" si="20">ROUND(E652*F652,2)</f>
        <v>404</v>
      </c>
      <c r="H652" s="29"/>
      <c r="I652" s="25">
        <f t="shared" ref="I652:I715" si="21">ROUND(E652*H652,2)</f>
        <v>0</v>
      </c>
    </row>
    <row r="653" spans="1:9" x14ac:dyDescent="0.3">
      <c r="B653" s="4" t="s">
        <v>132</v>
      </c>
      <c r="C653" s="4" t="s">
        <v>133</v>
      </c>
      <c r="D653" s="4" t="s">
        <v>34</v>
      </c>
      <c r="E653" s="6">
        <v>20</v>
      </c>
      <c r="F653" s="6">
        <v>85.01</v>
      </c>
      <c r="G653" s="24">
        <f t="shared" si="20"/>
        <v>1700.2</v>
      </c>
      <c r="H653" s="29"/>
      <c r="I653" s="25">
        <f t="shared" si="21"/>
        <v>0</v>
      </c>
    </row>
    <row r="654" spans="1:9" x14ac:dyDescent="0.3">
      <c r="B654" s="4" t="s">
        <v>127</v>
      </c>
      <c r="C654" s="4" t="s">
        <v>1291</v>
      </c>
      <c r="D654" s="4" t="s">
        <v>35</v>
      </c>
      <c r="E654" s="6">
        <v>2</v>
      </c>
      <c r="F654" s="6">
        <v>1161.1500000000001</v>
      </c>
      <c r="G654" s="24">
        <f t="shared" si="20"/>
        <v>2322.3000000000002</v>
      </c>
      <c r="H654" s="29"/>
      <c r="I654" s="25">
        <f t="shared" si="21"/>
        <v>0</v>
      </c>
    </row>
    <row r="655" spans="1:9" x14ac:dyDescent="0.3">
      <c r="B655" s="4" t="s">
        <v>1292</v>
      </c>
      <c r="C655" s="4" t="s">
        <v>1293</v>
      </c>
      <c r="D655" s="4" t="s">
        <v>35</v>
      </c>
      <c r="E655" s="6">
        <v>2</v>
      </c>
      <c r="F655" s="6">
        <v>1163.19</v>
      </c>
      <c r="G655" s="24">
        <f t="shared" si="20"/>
        <v>2326.38</v>
      </c>
      <c r="H655" s="29"/>
      <c r="I655" s="25">
        <f t="shared" si="21"/>
        <v>0</v>
      </c>
    </row>
    <row r="656" spans="1:9" x14ac:dyDescent="0.3">
      <c r="B656" s="4" t="s">
        <v>1294</v>
      </c>
      <c r="C656" s="4" t="s">
        <v>1295</v>
      </c>
      <c r="D656" s="4" t="s">
        <v>35</v>
      </c>
      <c r="E656" s="6">
        <v>2</v>
      </c>
      <c r="F656" s="6">
        <v>1113.8599999999999</v>
      </c>
      <c r="G656" s="24">
        <f t="shared" si="20"/>
        <v>2227.7199999999998</v>
      </c>
      <c r="H656" s="29"/>
      <c r="I656" s="25">
        <f t="shared" si="21"/>
        <v>0</v>
      </c>
    </row>
    <row r="657" spans="1:9" x14ac:dyDescent="0.3">
      <c r="B657" s="4" t="s">
        <v>128</v>
      </c>
      <c r="C657" s="4" t="s">
        <v>129</v>
      </c>
      <c r="D657" s="4" t="s">
        <v>35</v>
      </c>
      <c r="E657" s="6">
        <v>1</v>
      </c>
      <c r="F657" s="6">
        <v>621.88</v>
      </c>
      <c r="G657" s="24">
        <f t="shared" si="20"/>
        <v>621.88</v>
      </c>
      <c r="H657" s="29"/>
      <c r="I657" s="25">
        <f t="shared" si="21"/>
        <v>0</v>
      </c>
    </row>
    <row r="658" spans="1:9" x14ac:dyDescent="0.3">
      <c r="B658" s="4" t="s">
        <v>130</v>
      </c>
      <c r="C658" s="4" t="s">
        <v>131</v>
      </c>
      <c r="D658" s="4" t="s">
        <v>35</v>
      </c>
      <c r="E658" s="6">
        <v>1</v>
      </c>
      <c r="F658" s="6">
        <v>262.94</v>
      </c>
      <c r="G658" s="24">
        <f t="shared" si="20"/>
        <v>262.94</v>
      </c>
      <c r="H658" s="29"/>
      <c r="I658" s="25">
        <f t="shared" si="21"/>
        <v>0</v>
      </c>
    </row>
    <row r="659" spans="1:9" x14ac:dyDescent="0.3">
      <c r="A659" s="4" t="s">
        <v>1296</v>
      </c>
      <c r="B659" s="4" t="s">
        <v>1297</v>
      </c>
      <c r="C659" s="4" t="s">
        <v>1298</v>
      </c>
      <c r="G659" s="6"/>
      <c r="H659" s="28"/>
      <c r="I659" s="26"/>
    </row>
    <row r="660" spans="1:9" x14ac:dyDescent="0.3">
      <c r="B660" s="4" t="s">
        <v>1299</v>
      </c>
      <c r="C660" s="4" t="s">
        <v>1300</v>
      </c>
      <c r="D660" s="4" t="s">
        <v>35</v>
      </c>
      <c r="E660" s="6">
        <v>1</v>
      </c>
      <c r="F660" s="6">
        <v>602.84</v>
      </c>
      <c r="G660" s="24">
        <f t="shared" si="20"/>
        <v>602.84</v>
      </c>
      <c r="H660" s="29"/>
      <c r="I660" s="25">
        <f t="shared" si="21"/>
        <v>0</v>
      </c>
    </row>
    <row r="661" spans="1:9" x14ac:dyDescent="0.3">
      <c r="B661" s="4" t="s">
        <v>1301</v>
      </c>
      <c r="C661" s="4" t="s">
        <v>1302</v>
      </c>
      <c r="D661" s="4" t="s">
        <v>35</v>
      </c>
      <c r="E661" s="6">
        <v>2</v>
      </c>
      <c r="F661" s="6">
        <v>2026.27</v>
      </c>
      <c r="G661" s="24">
        <f t="shared" si="20"/>
        <v>4052.54</v>
      </c>
      <c r="H661" s="29"/>
      <c r="I661" s="25">
        <f t="shared" si="21"/>
        <v>0</v>
      </c>
    </row>
    <row r="662" spans="1:9" x14ac:dyDescent="0.3">
      <c r="B662" s="4" t="s">
        <v>127</v>
      </c>
      <c r="C662" s="4" t="s">
        <v>1291</v>
      </c>
      <c r="D662" s="4" t="s">
        <v>35</v>
      </c>
      <c r="E662" s="6">
        <v>1</v>
      </c>
      <c r="F662" s="6">
        <v>1161.1500000000001</v>
      </c>
      <c r="G662" s="24">
        <f t="shared" si="20"/>
        <v>1161.1500000000001</v>
      </c>
      <c r="H662" s="29"/>
      <c r="I662" s="25">
        <f t="shared" si="21"/>
        <v>0</v>
      </c>
    </row>
    <row r="663" spans="1:9" x14ac:dyDescent="0.3">
      <c r="B663" s="4" t="s">
        <v>1303</v>
      </c>
      <c r="C663" s="4" t="s">
        <v>1304</v>
      </c>
      <c r="D663" s="4" t="s">
        <v>35</v>
      </c>
      <c r="E663" s="6">
        <v>1</v>
      </c>
      <c r="F663" s="6">
        <v>2090.0500000000002</v>
      </c>
      <c r="G663" s="24">
        <f t="shared" si="20"/>
        <v>2090.0500000000002</v>
      </c>
      <c r="H663" s="29"/>
      <c r="I663" s="25">
        <f t="shared" si="21"/>
        <v>0</v>
      </c>
    </row>
    <row r="664" spans="1:9" x14ac:dyDescent="0.3">
      <c r="B664" s="4" t="s">
        <v>1305</v>
      </c>
      <c r="C664" s="4" t="s">
        <v>1306</v>
      </c>
      <c r="D664" s="4" t="s">
        <v>35</v>
      </c>
      <c r="E664" s="6">
        <v>1</v>
      </c>
      <c r="F664" s="6">
        <v>972.33</v>
      </c>
      <c r="G664" s="24">
        <f t="shared" si="20"/>
        <v>972.33</v>
      </c>
      <c r="H664" s="29"/>
      <c r="I664" s="25">
        <f t="shared" si="21"/>
        <v>0</v>
      </c>
    </row>
    <row r="665" spans="1:9" x14ac:dyDescent="0.3">
      <c r="B665" s="4" t="s">
        <v>1292</v>
      </c>
      <c r="C665" s="4" t="s">
        <v>1293</v>
      </c>
      <c r="D665" s="4" t="s">
        <v>35</v>
      </c>
      <c r="E665" s="6">
        <v>1</v>
      </c>
      <c r="F665" s="6">
        <v>1163.19</v>
      </c>
      <c r="G665" s="24">
        <f t="shared" si="20"/>
        <v>1163.19</v>
      </c>
      <c r="H665" s="29"/>
      <c r="I665" s="25">
        <f t="shared" si="21"/>
        <v>0</v>
      </c>
    </row>
    <row r="666" spans="1:9" x14ac:dyDescent="0.3">
      <c r="B666" s="4" t="s">
        <v>1294</v>
      </c>
      <c r="C666" s="4" t="s">
        <v>1295</v>
      </c>
      <c r="D666" s="4" t="s">
        <v>35</v>
      </c>
      <c r="E666" s="6">
        <v>1</v>
      </c>
      <c r="F666" s="6">
        <v>1113.8599999999999</v>
      </c>
      <c r="G666" s="24">
        <f t="shared" si="20"/>
        <v>1113.8599999999999</v>
      </c>
      <c r="H666" s="29"/>
      <c r="I666" s="25">
        <f t="shared" si="21"/>
        <v>0</v>
      </c>
    </row>
    <row r="667" spans="1:9" x14ac:dyDescent="0.3">
      <c r="B667" s="4" t="s">
        <v>128</v>
      </c>
      <c r="C667" s="4" t="s">
        <v>129</v>
      </c>
      <c r="D667" s="4" t="s">
        <v>35</v>
      </c>
      <c r="E667" s="6">
        <v>1</v>
      </c>
      <c r="F667" s="6">
        <v>621.88</v>
      </c>
      <c r="G667" s="24">
        <f t="shared" si="20"/>
        <v>621.88</v>
      </c>
      <c r="H667" s="29"/>
      <c r="I667" s="25">
        <f t="shared" si="21"/>
        <v>0</v>
      </c>
    </row>
    <row r="668" spans="1:9" x14ac:dyDescent="0.3">
      <c r="B668" s="4" t="s">
        <v>130</v>
      </c>
      <c r="C668" s="4" t="s">
        <v>131</v>
      </c>
      <c r="D668" s="4" t="s">
        <v>35</v>
      </c>
      <c r="E668" s="6">
        <v>1</v>
      </c>
      <c r="F668" s="6">
        <v>262.94</v>
      </c>
      <c r="G668" s="24">
        <f t="shared" si="20"/>
        <v>262.94</v>
      </c>
      <c r="H668" s="29"/>
      <c r="I668" s="25">
        <f t="shared" si="21"/>
        <v>0</v>
      </c>
    </row>
    <row r="669" spans="1:9" x14ac:dyDescent="0.3">
      <c r="A669" s="4" t="s">
        <v>83</v>
      </c>
      <c r="B669" s="4" t="s">
        <v>1307</v>
      </c>
      <c r="C669" s="4" t="s">
        <v>1308</v>
      </c>
      <c r="G669" s="6"/>
      <c r="H669" s="28"/>
      <c r="I669" s="26"/>
    </row>
    <row r="670" spans="1:9" x14ac:dyDescent="0.3">
      <c r="A670" s="4" t="s">
        <v>84</v>
      </c>
      <c r="B670" s="4" t="s">
        <v>1309</v>
      </c>
      <c r="C670" s="4" t="s">
        <v>99</v>
      </c>
      <c r="G670" s="6"/>
      <c r="H670" s="28"/>
      <c r="I670" s="26"/>
    </row>
    <row r="671" spans="1:9" x14ac:dyDescent="0.3">
      <c r="A671" s="4" t="s">
        <v>1310</v>
      </c>
      <c r="B671" s="4" t="s">
        <v>1311</v>
      </c>
      <c r="C671" s="4" t="s">
        <v>100</v>
      </c>
      <c r="G671" s="6"/>
      <c r="H671" s="28"/>
      <c r="I671" s="26"/>
    </row>
    <row r="672" spans="1:9" x14ac:dyDescent="0.3">
      <c r="B672" s="4" t="s">
        <v>1312</v>
      </c>
      <c r="C672" s="4" t="s">
        <v>1313</v>
      </c>
      <c r="D672" s="4" t="s">
        <v>35</v>
      </c>
      <c r="E672" s="6">
        <v>1</v>
      </c>
      <c r="F672" s="6">
        <v>5243.42</v>
      </c>
      <c r="G672" s="24">
        <f t="shared" si="20"/>
        <v>5243.42</v>
      </c>
      <c r="H672" s="29"/>
      <c r="I672" s="25">
        <f t="shared" si="21"/>
        <v>0</v>
      </c>
    </row>
    <row r="673" spans="1:9" x14ac:dyDescent="0.3">
      <c r="A673" s="4" t="s">
        <v>1314</v>
      </c>
      <c r="B673" s="4" t="s">
        <v>1315</v>
      </c>
      <c r="C673" s="4" t="s">
        <v>1316</v>
      </c>
      <c r="G673" s="6"/>
      <c r="H673" s="28"/>
      <c r="I673" s="26"/>
    </row>
    <row r="674" spans="1:9" x14ac:dyDescent="0.3">
      <c r="B674" s="4" t="s">
        <v>1317</v>
      </c>
      <c r="C674" s="4" t="s">
        <v>1318</v>
      </c>
      <c r="D674" s="4" t="s">
        <v>35</v>
      </c>
      <c r="E674" s="6">
        <v>1</v>
      </c>
      <c r="F674" s="6">
        <v>1718.81</v>
      </c>
      <c r="G674" s="24">
        <f t="shared" si="20"/>
        <v>1718.81</v>
      </c>
      <c r="H674" s="29"/>
      <c r="I674" s="25">
        <f t="shared" si="21"/>
        <v>0</v>
      </c>
    </row>
    <row r="675" spans="1:9" x14ac:dyDescent="0.3">
      <c r="B675" s="4" t="s">
        <v>1319</v>
      </c>
      <c r="C675" s="4" t="s">
        <v>1320</v>
      </c>
      <c r="D675" s="4" t="s">
        <v>35</v>
      </c>
      <c r="E675" s="6">
        <v>2</v>
      </c>
      <c r="F675" s="6">
        <v>850.04</v>
      </c>
      <c r="G675" s="24">
        <f t="shared" si="20"/>
        <v>1700.08</v>
      </c>
      <c r="H675" s="29"/>
      <c r="I675" s="25">
        <f t="shared" si="21"/>
        <v>0</v>
      </c>
    </row>
    <row r="676" spans="1:9" x14ac:dyDescent="0.3">
      <c r="B676" s="4" t="s">
        <v>1321</v>
      </c>
      <c r="C676" s="4" t="s">
        <v>1322</v>
      </c>
      <c r="D676" s="4" t="s">
        <v>35</v>
      </c>
      <c r="E676" s="6">
        <v>2</v>
      </c>
      <c r="F676" s="6">
        <v>472.63</v>
      </c>
      <c r="G676" s="24">
        <f t="shared" si="20"/>
        <v>945.26</v>
      </c>
      <c r="H676" s="29"/>
      <c r="I676" s="25">
        <f t="shared" si="21"/>
        <v>0</v>
      </c>
    </row>
    <row r="677" spans="1:9" x14ac:dyDescent="0.3">
      <c r="B677" s="4" t="s">
        <v>1323</v>
      </c>
      <c r="C677" s="4" t="s">
        <v>1324</v>
      </c>
      <c r="D677" s="4" t="s">
        <v>35</v>
      </c>
      <c r="E677" s="6">
        <v>6</v>
      </c>
      <c r="F677" s="6">
        <v>640.98</v>
      </c>
      <c r="G677" s="24">
        <f t="shared" si="20"/>
        <v>3845.88</v>
      </c>
      <c r="H677" s="29"/>
      <c r="I677" s="25">
        <f t="shared" si="21"/>
        <v>0</v>
      </c>
    </row>
    <row r="678" spans="1:9" x14ac:dyDescent="0.3">
      <c r="B678" s="4" t="s">
        <v>1325</v>
      </c>
      <c r="C678" s="4" t="s">
        <v>1326</v>
      </c>
      <c r="D678" s="4" t="s">
        <v>35</v>
      </c>
      <c r="E678" s="6">
        <v>2</v>
      </c>
      <c r="F678" s="6">
        <v>14765.39</v>
      </c>
      <c r="G678" s="24">
        <f t="shared" si="20"/>
        <v>29530.78</v>
      </c>
      <c r="H678" s="29"/>
      <c r="I678" s="25">
        <f t="shared" si="21"/>
        <v>0</v>
      </c>
    </row>
    <row r="679" spans="1:9" x14ac:dyDescent="0.3">
      <c r="B679" s="4" t="s">
        <v>1327</v>
      </c>
      <c r="C679" s="4" t="s">
        <v>1328</v>
      </c>
      <c r="D679" s="4" t="s">
        <v>35</v>
      </c>
      <c r="E679" s="6">
        <v>2</v>
      </c>
      <c r="F679" s="6">
        <v>21778.25</v>
      </c>
      <c r="G679" s="24">
        <f t="shared" si="20"/>
        <v>43556.5</v>
      </c>
      <c r="H679" s="29"/>
      <c r="I679" s="25">
        <f t="shared" si="21"/>
        <v>0</v>
      </c>
    </row>
    <row r="680" spans="1:9" x14ac:dyDescent="0.3">
      <c r="B680" s="4" t="s">
        <v>1329</v>
      </c>
      <c r="C680" s="4" t="s">
        <v>1330</v>
      </c>
      <c r="D680" s="4" t="s">
        <v>35</v>
      </c>
      <c r="E680" s="6">
        <v>2</v>
      </c>
      <c r="F680" s="6">
        <v>1524.87</v>
      </c>
      <c r="G680" s="24">
        <f t="shared" si="20"/>
        <v>3049.74</v>
      </c>
      <c r="H680" s="29"/>
      <c r="I680" s="25">
        <f t="shared" si="21"/>
        <v>0</v>
      </c>
    </row>
    <row r="681" spans="1:9" x14ac:dyDescent="0.3">
      <c r="B681" s="4" t="s">
        <v>1331</v>
      </c>
      <c r="C681" s="4" t="s">
        <v>1332</v>
      </c>
      <c r="D681" s="4" t="s">
        <v>37</v>
      </c>
      <c r="E681" s="6">
        <v>270</v>
      </c>
      <c r="F681" s="6">
        <v>9.14</v>
      </c>
      <c r="G681" s="24">
        <f t="shared" si="20"/>
        <v>2467.8000000000002</v>
      </c>
      <c r="H681" s="29"/>
      <c r="I681" s="25">
        <f t="shared" si="21"/>
        <v>0</v>
      </c>
    </row>
    <row r="682" spans="1:9" x14ac:dyDescent="0.3">
      <c r="B682" s="4" t="s">
        <v>1333</v>
      </c>
      <c r="C682" s="4" t="s">
        <v>1334</v>
      </c>
      <c r="D682" s="4" t="s">
        <v>37</v>
      </c>
      <c r="E682" s="6">
        <v>360</v>
      </c>
      <c r="F682" s="6">
        <v>18.809999999999999</v>
      </c>
      <c r="G682" s="24">
        <f t="shared" si="20"/>
        <v>6771.6</v>
      </c>
      <c r="H682" s="29"/>
      <c r="I682" s="25">
        <f t="shared" si="21"/>
        <v>0</v>
      </c>
    </row>
    <row r="683" spans="1:9" x14ac:dyDescent="0.3">
      <c r="B683" s="4" t="s">
        <v>1335</v>
      </c>
      <c r="C683" s="4" t="s">
        <v>1336</v>
      </c>
      <c r="D683" s="4" t="s">
        <v>37</v>
      </c>
      <c r="E683" s="6">
        <v>15</v>
      </c>
      <c r="F683" s="6">
        <v>12.46</v>
      </c>
      <c r="G683" s="24">
        <f t="shared" si="20"/>
        <v>186.9</v>
      </c>
      <c r="H683" s="29"/>
      <c r="I683" s="25">
        <f t="shared" si="21"/>
        <v>0</v>
      </c>
    </row>
    <row r="684" spans="1:9" x14ac:dyDescent="0.3">
      <c r="B684" s="4" t="s">
        <v>1337</v>
      </c>
      <c r="C684" s="4" t="s">
        <v>1338</v>
      </c>
      <c r="D684" s="4" t="s">
        <v>37</v>
      </c>
      <c r="E684" s="6">
        <v>20</v>
      </c>
      <c r="F684" s="6">
        <v>20.93</v>
      </c>
      <c r="G684" s="24">
        <f t="shared" si="20"/>
        <v>418.6</v>
      </c>
      <c r="H684" s="29"/>
      <c r="I684" s="25">
        <f t="shared" si="21"/>
        <v>0</v>
      </c>
    </row>
    <row r="685" spans="1:9" x14ac:dyDescent="0.3">
      <c r="B685" s="4" t="s">
        <v>1339</v>
      </c>
      <c r="C685" s="4" t="s">
        <v>1340</v>
      </c>
      <c r="D685" s="4" t="s">
        <v>35</v>
      </c>
      <c r="E685" s="6">
        <v>2</v>
      </c>
      <c r="F685" s="6">
        <v>15051.98</v>
      </c>
      <c r="G685" s="24">
        <f t="shared" si="20"/>
        <v>30103.96</v>
      </c>
      <c r="H685" s="29"/>
      <c r="I685" s="25">
        <f t="shared" si="21"/>
        <v>0</v>
      </c>
    </row>
    <row r="686" spans="1:9" x14ac:dyDescent="0.3">
      <c r="B686" s="4" t="s">
        <v>1341</v>
      </c>
      <c r="C686" s="4" t="s">
        <v>1342</v>
      </c>
      <c r="D686" s="4" t="s">
        <v>35</v>
      </c>
      <c r="E686" s="6">
        <v>2</v>
      </c>
      <c r="F686" s="6">
        <v>1227.98</v>
      </c>
      <c r="G686" s="24">
        <f t="shared" si="20"/>
        <v>2455.96</v>
      </c>
      <c r="H686" s="29"/>
      <c r="I686" s="25">
        <f t="shared" si="21"/>
        <v>0</v>
      </c>
    </row>
    <row r="687" spans="1:9" x14ac:dyDescent="0.3">
      <c r="B687" s="4" t="s">
        <v>1343</v>
      </c>
      <c r="C687" s="4" t="s">
        <v>1344</v>
      </c>
      <c r="D687" s="4" t="s">
        <v>35</v>
      </c>
      <c r="E687" s="6">
        <v>1</v>
      </c>
      <c r="F687" s="6">
        <v>10940.3</v>
      </c>
      <c r="G687" s="24">
        <f t="shared" si="20"/>
        <v>10940.3</v>
      </c>
      <c r="H687" s="29"/>
      <c r="I687" s="25">
        <f t="shared" si="21"/>
        <v>0</v>
      </c>
    </row>
    <row r="688" spans="1:9" x14ac:dyDescent="0.3">
      <c r="B688" s="4" t="s">
        <v>1345</v>
      </c>
      <c r="C688" s="4" t="s">
        <v>1346</v>
      </c>
      <c r="D688" s="4" t="s">
        <v>35</v>
      </c>
      <c r="E688" s="6">
        <v>1</v>
      </c>
      <c r="F688" s="6">
        <v>3725.61</v>
      </c>
      <c r="G688" s="24">
        <f t="shared" si="20"/>
        <v>3725.61</v>
      </c>
      <c r="H688" s="29"/>
      <c r="I688" s="25">
        <f t="shared" si="21"/>
        <v>0</v>
      </c>
    </row>
    <row r="689" spans="1:9" x14ac:dyDescent="0.3">
      <c r="B689" s="4" t="s">
        <v>1347</v>
      </c>
      <c r="C689" s="4" t="s">
        <v>1348</v>
      </c>
      <c r="D689" s="4" t="s">
        <v>35</v>
      </c>
      <c r="E689" s="6">
        <v>1</v>
      </c>
      <c r="F689" s="6">
        <v>10819.46</v>
      </c>
      <c r="G689" s="24">
        <f t="shared" si="20"/>
        <v>10819.46</v>
      </c>
      <c r="H689" s="29"/>
      <c r="I689" s="25">
        <f t="shared" si="21"/>
        <v>0</v>
      </c>
    </row>
    <row r="690" spans="1:9" x14ac:dyDescent="0.3">
      <c r="B690" s="4" t="s">
        <v>1349</v>
      </c>
      <c r="C690" s="4" t="s">
        <v>1350</v>
      </c>
      <c r="D690" s="4" t="s">
        <v>35</v>
      </c>
      <c r="E690" s="6">
        <v>1</v>
      </c>
      <c r="F690" s="6">
        <v>6492.17</v>
      </c>
      <c r="G690" s="24">
        <f t="shared" si="20"/>
        <v>6492.17</v>
      </c>
      <c r="H690" s="29"/>
      <c r="I690" s="25">
        <f t="shared" si="21"/>
        <v>0</v>
      </c>
    </row>
    <row r="691" spans="1:9" x14ac:dyDescent="0.3">
      <c r="B691" s="4" t="s">
        <v>1351</v>
      </c>
      <c r="C691" s="4" t="s">
        <v>1352</v>
      </c>
      <c r="D691" s="4" t="s">
        <v>35</v>
      </c>
      <c r="E691" s="6">
        <v>1</v>
      </c>
      <c r="F691" s="6">
        <v>2261.2399999999998</v>
      </c>
      <c r="G691" s="24">
        <f t="shared" si="20"/>
        <v>2261.2399999999998</v>
      </c>
      <c r="H691" s="29"/>
      <c r="I691" s="25">
        <f t="shared" si="21"/>
        <v>0</v>
      </c>
    </row>
    <row r="692" spans="1:9" x14ac:dyDescent="0.3">
      <c r="B692" s="4" t="s">
        <v>1353</v>
      </c>
      <c r="C692" s="4" t="s">
        <v>1354</v>
      </c>
      <c r="D692" s="4" t="s">
        <v>37</v>
      </c>
      <c r="E692" s="6">
        <v>70</v>
      </c>
      <c r="F692" s="6">
        <v>1.81</v>
      </c>
      <c r="G692" s="24">
        <f t="shared" si="20"/>
        <v>126.7</v>
      </c>
      <c r="H692" s="29"/>
      <c r="I692" s="25">
        <f t="shared" si="21"/>
        <v>0</v>
      </c>
    </row>
    <row r="693" spans="1:9" x14ac:dyDescent="0.3">
      <c r="B693" s="4" t="s">
        <v>1355</v>
      </c>
      <c r="C693" s="4" t="s">
        <v>1356</v>
      </c>
      <c r="D693" s="4" t="s">
        <v>35</v>
      </c>
      <c r="E693" s="6">
        <v>1</v>
      </c>
      <c r="F693" s="6">
        <v>91.83</v>
      </c>
      <c r="G693" s="24">
        <f t="shared" si="20"/>
        <v>91.83</v>
      </c>
      <c r="H693" s="29"/>
      <c r="I693" s="25">
        <f t="shared" si="21"/>
        <v>0</v>
      </c>
    </row>
    <row r="694" spans="1:9" x14ac:dyDescent="0.3">
      <c r="B694" s="4" t="s">
        <v>1357</v>
      </c>
      <c r="C694" s="4" t="s">
        <v>1358</v>
      </c>
      <c r="D694" s="4" t="s">
        <v>35</v>
      </c>
      <c r="E694" s="6">
        <v>1</v>
      </c>
      <c r="F694" s="6">
        <v>801.19</v>
      </c>
      <c r="G694" s="24">
        <f t="shared" si="20"/>
        <v>801.19</v>
      </c>
      <c r="H694" s="29"/>
      <c r="I694" s="25">
        <f t="shared" si="21"/>
        <v>0</v>
      </c>
    </row>
    <row r="695" spans="1:9" x14ac:dyDescent="0.3">
      <c r="B695" s="4" t="s">
        <v>1359</v>
      </c>
      <c r="C695" s="4" t="s">
        <v>1360</v>
      </c>
      <c r="D695" s="4" t="s">
        <v>35</v>
      </c>
      <c r="E695" s="6">
        <v>1</v>
      </c>
      <c r="F695" s="6">
        <v>892.58</v>
      </c>
      <c r="G695" s="24">
        <f t="shared" si="20"/>
        <v>892.58</v>
      </c>
      <c r="H695" s="29"/>
      <c r="I695" s="25">
        <f t="shared" si="21"/>
        <v>0</v>
      </c>
    </row>
    <row r="696" spans="1:9" x14ac:dyDescent="0.3">
      <c r="B696" s="4" t="s">
        <v>1361</v>
      </c>
      <c r="C696" s="4" t="s">
        <v>1362</v>
      </c>
      <c r="D696" s="4" t="s">
        <v>35</v>
      </c>
      <c r="E696" s="6">
        <v>1</v>
      </c>
      <c r="F696" s="6">
        <v>1246.92</v>
      </c>
      <c r="G696" s="24">
        <f t="shared" si="20"/>
        <v>1246.92</v>
      </c>
      <c r="H696" s="29"/>
      <c r="I696" s="25">
        <f t="shared" si="21"/>
        <v>0</v>
      </c>
    </row>
    <row r="697" spans="1:9" x14ac:dyDescent="0.3">
      <c r="B697" s="4" t="s">
        <v>1363</v>
      </c>
      <c r="C697" s="4" t="s">
        <v>1364</v>
      </c>
      <c r="D697" s="4" t="s">
        <v>35</v>
      </c>
      <c r="E697" s="6">
        <v>1</v>
      </c>
      <c r="F697" s="6">
        <v>1658.63</v>
      </c>
      <c r="G697" s="24">
        <f t="shared" si="20"/>
        <v>1658.63</v>
      </c>
      <c r="H697" s="29"/>
      <c r="I697" s="25">
        <f t="shared" si="21"/>
        <v>0</v>
      </c>
    </row>
    <row r="698" spans="1:9" x14ac:dyDescent="0.3">
      <c r="B698" s="4" t="s">
        <v>1365</v>
      </c>
      <c r="C698" s="4" t="s">
        <v>1366</v>
      </c>
      <c r="D698" s="4" t="s">
        <v>35</v>
      </c>
      <c r="E698" s="6">
        <v>1</v>
      </c>
      <c r="F698" s="6">
        <v>389.98</v>
      </c>
      <c r="G698" s="24">
        <f t="shared" si="20"/>
        <v>389.98</v>
      </c>
      <c r="H698" s="29"/>
      <c r="I698" s="25">
        <f t="shared" si="21"/>
        <v>0</v>
      </c>
    </row>
    <row r="699" spans="1:9" x14ac:dyDescent="0.3">
      <c r="B699" s="4" t="s">
        <v>1367</v>
      </c>
      <c r="C699" s="4" t="s">
        <v>1368</v>
      </c>
      <c r="D699" s="4" t="s">
        <v>35</v>
      </c>
      <c r="E699" s="6">
        <v>1</v>
      </c>
      <c r="F699" s="6">
        <v>796.65</v>
      </c>
      <c r="G699" s="24">
        <f t="shared" si="20"/>
        <v>796.65</v>
      </c>
      <c r="H699" s="29"/>
      <c r="I699" s="25">
        <f t="shared" si="21"/>
        <v>0</v>
      </c>
    </row>
    <row r="700" spans="1:9" x14ac:dyDescent="0.3">
      <c r="B700" s="4" t="s">
        <v>1369</v>
      </c>
      <c r="C700" s="4" t="s">
        <v>1370</v>
      </c>
      <c r="D700" s="4" t="s">
        <v>35</v>
      </c>
      <c r="E700" s="6">
        <v>1</v>
      </c>
      <c r="F700" s="6">
        <v>5988.53</v>
      </c>
      <c r="G700" s="24">
        <f t="shared" si="20"/>
        <v>5988.53</v>
      </c>
      <c r="H700" s="29"/>
      <c r="I700" s="25">
        <f t="shared" si="21"/>
        <v>0</v>
      </c>
    </row>
    <row r="701" spans="1:9" x14ac:dyDescent="0.3">
      <c r="B701" s="4" t="s">
        <v>1371</v>
      </c>
      <c r="C701" s="4" t="s">
        <v>1372</v>
      </c>
      <c r="D701" s="4" t="s">
        <v>35</v>
      </c>
      <c r="E701" s="6">
        <v>6</v>
      </c>
      <c r="F701" s="6">
        <v>408.14</v>
      </c>
      <c r="G701" s="24">
        <f t="shared" si="20"/>
        <v>2448.84</v>
      </c>
      <c r="H701" s="29"/>
      <c r="I701" s="25">
        <f t="shared" si="21"/>
        <v>0</v>
      </c>
    </row>
    <row r="702" spans="1:9" x14ac:dyDescent="0.3">
      <c r="B702" s="4" t="s">
        <v>1373</v>
      </c>
      <c r="C702" s="4" t="s">
        <v>1374</v>
      </c>
      <c r="D702" s="4" t="s">
        <v>35</v>
      </c>
      <c r="E702" s="6">
        <v>1</v>
      </c>
      <c r="F702" s="6">
        <v>1249.21</v>
      </c>
      <c r="G702" s="24">
        <f t="shared" si="20"/>
        <v>1249.21</v>
      </c>
      <c r="H702" s="29"/>
      <c r="I702" s="25">
        <f t="shared" si="21"/>
        <v>0</v>
      </c>
    </row>
    <row r="703" spans="1:9" x14ac:dyDescent="0.3">
      <c r="B703" s="4" t="s">
        <v>1375</v>
      </c>
      <c r="C703" s="4" t="s">
        <v>1376</v>
      </c>
      <c r="D703" s="4" t="s">
        <v>35</v>
      </c>
      <c r="E703" s="6">
        <v>1</v>
      </c>
      <c r="F703" s="6">
        <v>2473.2800000000002</v>
      </c>
      <c r="G703" s="24">
        <f t="shared" si="20"/>
        <v>2473.2800000000002</v>
      </c>
      <c r="H703" s="29"/>
      <c r="I703" s="25">
        <f t="shared" si="21"/>
        <v>0</v>
      </c>
    </row>
    <row r="704" spans="1:9" x14ac:dyDescent="0.3">
      <c r="A704" s="4" t="s">
        <v>1377</v>
      </c>
      <c r="B704" s="4" t="s">
        <v>1378</v>
      </c>
      <c r="C704" s="4" t="s">
        <v>1379</v>
      </c>
      <c r="G704" s="6"/>
      <c r="H704" s="28"/>
      <c r="I704" s="26"/>
    </row>
    <row r="705" spans="1:9" x14ac:dyDescent="0.3">
      <c r="B705" s="4" t="s">
        <v>1380</v>
      </c>
      <c r="C705" s="4" t="s">
        <v>1381</v>
      </c>
      <c r="D705" s="4" t="s">
        <v>35</v>
      </c>
      <c r="E705" s="6">
        <v>1</v>
      </c>
      <c r="F705" s="6">
        <v>82823.56</v>
      </c>
      <c r="G705" s="24">
        <f t="shared" si="20"/>
        <v>82823.56</v>
      </c>
      <c r="H705" s="29"/>
      <c r="I705" s="25">
        <f t="shared" si="21"/>
        <v>0</v>
      </c>
    </row>
    <row r="706" spans="1:9" x14ac:dyDescent="0.3">
      <c r="B706" s="4" t="s">
        <v>1382</v>
      </c>
      <c r="C706" s="4" t="s">
        <v>1383</v>
      </c>
      <c r="D706" s="4" t="s">
        <v>35</v>
      </c>
      <c r="E706" s="6">
        <v>1</v>
      </c>
      <c r="F706" s="6">
        <v>12404.87</v>
      </c>
      <c r="G706" s="24">
        <f t="shared" si="20"/>
        <v>12404.87</v>
      </c>
      <c r="H706" s="29"/>
      <c r="I706" s="25">
        <f t="shared" si="21"/>
        <v>0</v>
      </c>
    </row>
    <row r="707" spans="1:9" x14ac:dyDescent="0.3">
      <c r="B707" s="4" t="s">
        <v>1384</v>
      </c>
      <c r="C707" s="4" t="s">
        <v>1385</v>
      </c>
      <c r="D707" s="4" t="s">
        <v>35</v>
      </c>
      <c r="E707" s="6">
        <v>1</v>
      </c>
      <c r="F707" s="6">
        <v>3716.19</v>
      </c>
      <c r="G707" s="24">
        <f t="shared" si="20"/>
        <v>3716.19</v>
      </c>
      <c r="H707" s="29"/>
      <c r="I707" s="25">
        <f t="shared" si="21"/>
        <v>0</v>
      </c>
    </row>
    <row r="708" spans="1:9" x14ac:dyDescent="0.3">
      <c r="B708" s="4" t="s">
        <v>1386</v>
      </c>
      <c r="C708" s="4" t="s">
        <v>1387</v>
      </c>
      <c r="D708" s="4" t="s">
        <v>35</v>
      </c>
      <c r="E708" s="6">
        <v>1</v>
      </c>
      <c r="F708" s="6">
        <v>5246.16</v>
      </c>
      <c r="G708" s="24">
        <f t="shared" si="20"/>
        <v>5246.16</v>
      </c>
      <c r="H708" s="29"/>
      <c r="I708" s="25">
        <f t="shared" si="21"/>
        <v>0</v>
      </c>
    </row>
    <row r="709" spans="1:9" x14ac:dyDescent="0.3">
      <c r="B709" s="4" t="s">
        <v>1351</v>
      </c>
      <c r="C709" s="4" t="s">
        <v>1352</v>
      </c>
      <c r="D709" s="4" t="s">
        <v>35</v>
      </c>
      <c r="E709" s="6">
        <v>1</v>
      </c>
      <c r="F709" s="6">
        <v>2261.2399999999998</v>
      </c>
      <c r="G709" s="24">
        <f t="shared" si="20"/>
        <v>2261.2399999999998</v>
      </c>
      <c r="H709" s="29"/>
      <c r="I709" s="25">
        <f t="shared" si="21"/>
        <v>0</v>
      </c>
    </row>
    <row r="710" spans="1:9" x14ac:dyDescent="0.3">
      <c r="B710" s="4" t="s">
        <v>1353</v>
      </c>
      <c r="C710" s="4" t="s">
        <v>1354</v>
      </c>
      <c r="D710" s="4" t="s">
        <v>37</v>
      </c>
      <c r="E710" s="6">
        <v>70</v>
      </c>
      <c r="F710" s="6">
        <v>1.81</v>
      </c>
      <c r="G710" s="24">
        <f t="shared" si="20"/>
        <v>126.7</v>
      </c>
      <c r="H710" s="29"/>
      <c r="I710" s="25">
        <f t="shared" si="21"/>
        <v>0</v>
      </c>
    </row>
    <row r="711" spans="1:9" x14ac:dyDescent="0.3">
      <c r="B711" s="4" t="s">
        <v>1388</v>
      </c>
      <c r="C711" s="4" t="s">
        <v>1389</v>
      </c>
      <c r="D711" s="4" t="s">
        <v>35</v>
      </c>
      <c r="E711" s="6">
        <v>1</v>
      </c>
      <c r="F711" s="6">
        <v>1312.83</v>
      </c>
      <c r="G711" s="24">
        <f t="shared" si="20"/>
        <v>1312.83</v>
      </c>
      <c r="H711" s="29"/>
      <c r="I711" s="25">
        <f t="shared" si="21"/>
        <v>0</v>
      </c>
    </row>
    <row r="712" spans="1:9" x14ac:dyDescent="0.3">
      <c r="B712" s="4" t="s">
        <v>1390</v>
      </c>
      <c r="C712" s="4" t="s">
        <v>1391</v>
      </c>
      <c r="D712" s="4" t="s">
        <v>35</v>
      </c>
      <c r="E712" s="6">
        <v>1</v>
      </c>
      <c r="F712" s="6">
        <v>3553.91</v>
      </c>
      <c r="G712" s="24">
        <f t="shared" si="20"/>
        <v>3553.91</v>
      </c>
      <c r="H712" s="29"/>
      <c r="I712" s="25">
        <f t="shared" si="21"/>
        <v>0</v>
      </c>
    </row>
    <row r="713" spans="1:9" x14ac:dyDescent="0.3">
      <c r="B713" s="4" t="s">
        <v>1392</v>
      </c>
      <c r="C713" s="4" t="s">
        <v>1393</v>
      </c>
      <c r="D713" s="4" t="s">
        <v>35</v>
      </c>
      <c r="E713" s="6">
        <v>1</v>
      </c>
      <c r="F713" s="6">
        <v>1950</v>
      </c>
      <c r="G713" s="24">
        <f t="shared" si="20"/>
        <v>1950</v>
      </c>
      <c r="H713" s="29"/>
      <c r="I713" s="25">
        <f t="shared" si="21"/>
        <v>0</v>
      </c>
    </row>
    <row r="714" spans="1:9" x14ac:dyDescent="0.3">
      <c r="B714" s="4" t="s">
        <v>1394</v>
      </c>
      <c r="C714" s="4" t="s">
        <v>1395</v>
      </c>
      <c r="D714" s="4" t="s">
        <v>35</v>
      </c>
      <c r="E714" s="6">
        <v>1</v>
      </c>
      <c r="F714" s="6">
        <v>143.06</v>
      </c>
      <c r="G714" s="24">
        <f t="shared" si="20"/>
        <v>143.06</v>
      </c>
      <c r="H714" s="29"/>
      <c r="I714" s="25">
        <f t="shared" si="21"/>
        <v>0</v>
      </c>
    </row>
    <row r="715" spans="1:9" x14ac:dyDescent="0.3">
      <c r="B715" s="4" t="s">
        <v>1396</v>
      </c>
      <c r="C715" s="4" t="s">
        <v>1397</v>
      </c>
      <c r="D715" s="4" t="s">
        <v>35</v>
      </c>
      <c r="E715" s="6">
        <v>1</v>
      </c>
      <c r="F715" s="6">
        <v>1173.76</v>
      </c>
      <c r="G715" s="24">
        <f t="shared" si="20"/>
        <v>1173.76</v>
      </c>
      <c r="H715" s="29"/>
      <c r="I715" s="25">
        <f t="shared" si="21"/>
        <v>0</v>
      </c>
    </row>
    <row r="716" spans="1:9" x14ac:dyDescent="0.3">
      <c r="B716" s="4" t="s">
        <v>1365</v>
      </c>
      <c r="C716" s="4" t="s">
        <v>1366</v>
      </c>
      <c r="D716" s="4" t="s">
        <v>35</v>
      </c>
      <c r="E716" s="6">
        <v>1</v>
      </c>
      <c r="F716" s="6">
        <v>389.98</v>
      </c>
      <c r="G716" s="24">
        <f t="shared" ref="G716:G779" si="22">ROUND(E716*F716,2)</f>
        <v>389.98</v>
      </c>
      <c r="H716" s="29"/>
      <c r="I716" s="25">
        <f t="shared" ref="I716:I779" si="23">ROUND(E716*H716,2)</f>
        <v>0</v>
      </c>
    </row>
    <row r="717" spans="1:9" x14ac:dyDescent="0.3">
      <c r="B717" s="4" t="s">
        <v>1398</v>
      </c>
      <c r="C717" s="4" t="s">
        <v>1399</v>
      </c>
      <c r="D717" s="4" t="s">
        <v>35</v>
      </c>
      <c r="E717" s="6">
        <v>1</v>
      </c>
      <c r="F717" s="6">
        <v>332.03</v>
      </c>
      <c r="G717" s="24">
        <f t="shared" si="22"/>
        <v>332.03</v>
      </c>
      <c r="H717" s="29"/>
      <c r="I717" s="25">
        <f t="shared" si="23"/>
        <v>0</v>
      </c>
    </row>
    <row r="718" spans="1:9" x14ac:dyDescent="0.3">
      <c r="B718" s="4" t="s">
        <v>1359</v>
      </c>
      <c r="C718" s="4" t="s">
        <v>1360</v>
      </c>
      <c r="D718" s="4" t="s">
        <v>35</v>
      </c>
      <c r="E718" s="6">
        <v>1</v>
      </c>
      <c r="F718" s="6">
        <v>892.58</v>
      </c>
      <c r="G718" s="24">
        <f t="shared" si="22"/>
        <v>892.58</v>
      </c>
      <c r="H718" s="29"/>
      <c r="I718" s="25">
        <f t="shared" si="23"/>
        <v>0</v>
      </c>
    </row>
    <row r="719" spans="1:9" x14ac:dyDescent="0.3">
      <c r="B719" s="4" t="s">
        <v>1357</v>
      </c>
      <c r="C719" s="4" t="s">
        <v>1358</v>
      </c>
      <c r="D719" s="4" t="s">
        <v>35</v>
      </c>
      <c r="E719" s="6">
        <v>1</v>
      </c>
      <c r="F719" s="6">
        <v>801.19</v>
      </c>
      <c r="G719" s="24">
        <f t="shared" si="22"/>
        <v>801.19</v>
      </c>
      <c r="H719" s="29"/>
      <c r="I719" s="25">
        <f t="shared" si="23"/>
        <v>0</v>
      </c>
    </row>
    <row r="720" spans="1:9" x14ac:dyDescent="0.3">
      <c r="A720" s="4" t="s">
        <v>1400</v>
      </c>
      <c r="B720" s="4" t="s">
        <v>1401</v>
      </c>
      <c r="C720" s="4" t="s">
        <v>510</v>
      </c>
      <c r="G720" s="6"/>
      <c r="H720" s="28"/>
      <c r="I720" s="26"/>
    </row>
    <row r="721" spans="1:9" x14ac:dyDescent="0.3">
      <c r="B721" s="4" t="s">
        <v>1402</v>
      </c>
      <c r="C721" s="4" t="s">
        <v>1403</v>
      </c>
      <c r="D721" s="4" t="s">
        <v>35</v>
      </c>
      <c r="E721" s="6">
        <v>2</v>
      </c>
      <c r="F721" s="6">
        <v>1023.19</v>
      </c>
      <c r="G721" s="24">
        <f t="shared" si="22"/>
        <v>2046.38</v>
      </c>
      <c r="H721" s="29"/>
      <c r="I721" s="25">
        <f t="shared" si="23"/>
        <v>0</v>
      </c>
    </row>
    <row r="722" spans="1:9" x14ac:dyDescent="0.3">
      <c r="B722" s="4" t="s">
        <v>1404</v>
      </c>
      <c r="C722" s="4" t="s">
        <v>1405</v>
      </c>
      <c r="D722" s="4" t="s">
        <v>35</v>
      </c>
      <c r="E722" s="6">
        <v>45</v>
      </c>
      <c r="F722" s="6">
        <v>70.150000000000006</v>
      </c>
      <c r="G722" s="24">
        <f t="shared" si="22"/>
        <v>3156.75</v>
      </c>
      <c r="H722" s="29"/>
      <c r="I722" s="25">
        <f t="shared" si="23"/>
        <v>0</v>
      </c>
    </row>
    <row r="723" spans="1:9" x14ac:dyDescent="0.3">
      <c r="B723" s="4" t="s">
        <v>1406</v>
      </c>
      <c r="C723" s="4" t="s">
        <v>1407</v>
      </c>
      <c r="D723" s="4" t="s">
        <v>35</v>
      </c>
      <c r="E723" s="6">
        <v>100</v>
      </c>
      <c r="F723" s="6">
        <v>67.45</v>
      </c>
      <c r="G723" s="24">
        <f t="shared" si="22"/>
        <v>6745</v>
      </c>
      <c r="H723" s="29"/>
      <c r="I723" s="25">
        <f t="shared" si="23"/>
        <v>0</v>
      </c>
    </row>
    <row r="724" spans="1:9" x14ac:dyDescent="0.3">
      <c r="B724" s="4" t="s">
        <v>1408</v>
      </c>
      <c r="C724" s="4" t="s">
        <v>1409</v>
      </c>
      <c r="D724" s="4" t="s">
        <v>35</v>
      </c>
      <c r="E724" s="6">
        <v>42</v>
      </c>
      <c r="F724" s="6">
        <v>86.23</v>
      </c>
      <c r="G724" s="24">
        <f t="shared" si="22"/>
        <v>3621.66</v>
      </c>
      <c r="H724" s="29"/>
      <c r="I724" s="25">
        <f t="shared" si="23"/>
        <v>0</v>
      </c>
    </row>
    <row r="725" spans="1:9" x14ac:dyDescent="0.3">
      <c r="B725" s="4" t="s">
        <v>1410</v>
      </c>
      <c r="C725" s="4" t="s">
        <v>1411</v>
      </c>
      <c r="D725" s="4" t="s">
        <v>35</v>
      </c>
      <c r="E725" s="6">
        <v>20</v>
      </c>
      <c r="F725" s="6">
        <v>64.45</v>
      </c>
      <c r="G725" s="24">
        <f t="shared" si="22"/>
        <v>1289</v>
      </c>
      <c r="H725" s="29"/>
      <c r="I725" s="25">
        <f t="shared" si="23"/>
        <v>0</v>
      </c>
    </row>
    <row r="726" spans="1:9" x14ac:dyDescent="0.3">
      <c r="B726" s="4" t="s">
        <v>1412</v>
      </c>
      <c r="C726" s="4" t="s">
        <v>1413</v>
      </c>
      <c r="D726" s="4" t="s">
        <v>35</v>
      </c>
      <c r="E726" s="6">
        <v>20</v>
      </c>
      <c r="F726" s="6">
        <v>187.55</v>
      </c>
      <c r="G726" s="24">
        <f t="shared" si="22"/>
        <v>3751</v>
      </c>
      <c r="H726" s="29"/>
      <c r="I726" s="25">
        <f t="shared" si="23"/>
        <v>0</v>
      </c>
    </row>
    <row r="727" spans="1:9" x14ac:dyDescent="0.3">
      <c r="A727" s="4" t="s">
        <v>1414</v>
      </c>
      <c r="B727" s="4" t="s">
        <v>1415</v>
      </c>
      <c r="C727" s="4" t="s">
        <v>101</v>
      </c>
      <c r="G727" s="6"/>
      <c r="H727" s="28"/>
      <c r="I727" s="26"/>
    </row>
    <row r="728" spans="1:9" x14ac:dyDescent="0.3">
      <c r="B728" s="4" t="s">
        <v>1416</v>
      </c>
      <c r="C728" s="4" t="s">
        <v>1417</v>
      </c>
      <c r="D728" s="4" t="s">
        <v>37</v>
      </c>
      <c r="E728" s="6">
        <v>2029.34</v>
      </c>
      <c r="F728" s="6">
        <v>3.35</v>
      </c>
      <c r="G728" s="24">
        <f t="shared" si="22"/>
        <v>6798.29</v>
      </c>
      <c r="H728" s="29"/>
      <c r="I728" s="25">
        <f t="shared" si="23"/>
        <v>0</v>
      </c>
    </row>
    <row r="729" spans="1:9" x14ac:dyDescent="0.3">
      <c r="B729" s="4" t="s">
        <v>1418</v>
      </c>
      <c r="C729" s="4" t="s">
        <v>1419</v>
      </c>
      <c r="D729" s="4" t="s">
        <v>37</v>
      </c>
      <c r="E729" s="6">
        <v>900</v>
      </c>
      <c r="F729" s="6">
        <v>14.08</v>
      </c>
      <c r="G729" s="24">
        <f t="shared" si="22"/>
        <v>12672</v>
      </c>
      <c r="H729" s="29"/>
      <c r="I729" s="25">
        <f t="shared" si="23"/>
        <v>0</v>
      </c>
    </row>
    <row r="730" spans="1:9" x14ac:dyDescent="0.3">
      <c r="B730" s="4" t="s">
        <v>1420</v>
      </c>
      <c r="C730" s="4" t="s">
        <v>1421</v>
      </c>
      <c r="D730" s="4" t="s">
        <v>37</v>
      </c>
      <c r="E730" s="6">
        <v>600</v>
      </c>
      <c r="F730" s="6">
        <v>21.41</v>
      </c>
      <c r="G730" s="24">
        <f t="shared" si="22"/>
        <v>12846</v>
      </c>
      <c r="H730" s="29"/>
      <c r="I730" s="25">
        <f t="shared" si="23"/>
        <v>0</v>
      </c>
    </row>
    <row r="731" spans="1:9" x14ac:dyDescent="0.3">
      <c r="B731" s="4" t="s">
        <v>1422</v>
      </c>
      <c r="C731" s="4" t="s">
        <v>1423</v>
      </c>
      <c r="D731" s="4" t="s">
        <v>37</v>
      </c>
      <c r="E731" s="6">
        <v>1600</v>
      </c>
      <c r="F731" s="6">
        <v>15.77</v>
      </c>
      <c r="G731" s="24">
        <f t="shared" si="22"/>
        <v>25232</v>
      </c>
      <c r="H731" s="29"/>
      <c r="I731" s="25">
        <f t="shared" si="23"/>
        <v>0</v>
      </c>
    </row>
    <row r="732" spans="1:9" x14ac:dyDescent="0.3">
      <c r="A732" s="4" t="s">
        <v>1424</v>
      </c>
      <c r="B732" s="4" t="s">
        <v>1425</v>
      </c>
      <c r="C732" s="4" t="s">
        <v>137</v>
      </c>
      <c r="G732" s="6"/>
      <c r="H732" s="28"/>
      <c r="I732" s="26"/>
    </row>
    <row r="733" spans="1:9" x14ac:dyDescent="0.3">
      <c r="B733" s="4" t="s">
        <v>1426</v>
      </c>
      <c r="C733" s="4" t="s">
        <v>1427</v>
      </c>
      <c r="D733" s="4" t="s">
        <v>37</v>
      </c>
      <c r="E733" s="6">
        <v>600</v>
      </c>
      <c r="F733" s="6">
        <v>24.48</v>
      </c>
      <c r="G733" s="24">
        <f t="shared" si="22"/>
        <v>14688</v>
      </c>
      <c r="H733" s="29"/>
      <c r="I733" s="25">
        <f t="shared" si="23"/>
        <v>0</v>
      </c>
    </row>
    <row r="734" spans="1:9" x14ac:dyDescent="0.3">
      <c r="B734" s="4" t="s">
        <v>1428</v>
      </c>
      <c r="C734" s="4" t="s">
        <v>1429</v>
      </c>
      <c r="D734" s="4" t="s">
        <v>37</v>
      </c>
      <c r="E734" s="6">
        <v>500</v>
      </c>
      <c r="F734" s="6">
        <v>3.29</v>
      </c>
      <c r="G734" s="24">
        <f t="shared" si="22"/>
        <v>1645</v>
      </c>
      <c r="H734" s="29"/>
      <c r="I734" s="25">
        <f t="shared" si="23"/>
        <v>0</v>
      </c>
    </row>
    <row r="735" spans="1:9" x14ac:dyDescent="0.3">
      <c r="B735" s="4" t="s">
        <v>1430</v>
      </c>
      <c r="C735" s="4" t="s">
        <v>1431</v>
      </c>
      <c r="D735" s="4" t="s">
        <v>37</v>
      </c>
      <c r="E735" s="6">
        <v>500</v>
      </c>
      <c r="F735" s="6">
        <v>6.17</v>
      </c>
      <c r="G735" s="24">
        <f t="shared" si="22"/>
        <v>3085</v>
      </c>
      <c r="H735" s="29"/>
      <c r="I735" s="25">
        <f t="shared" si="23"/>
        <v>0</v>
      </c>
    </row>
    <row r="736" spans="1:9" x14ac:dyDescent="0.3">
      <c r="B736" s="4" t="s">
        <v>1432</v>
      </c>
      <c r="C736" s="4" t="s">
        <v>1433</v>
      </c>
      <c r="D736" s="4" t="s">
        <v>37</v>
      </c>
      <c r="E736" s="6">
        <v>150</v>
      </c>
      <c r="F736" s="6">
        <v>6.13</v>
      </c>
      <c r="G736" s="24">
        <f t="shared" si="22"/>
        <v>919.5</v>
      </c>
      <c r="H736" s="29"/>
      <c r="I736" s="25">
        <f t="shared" si="23"/>
        <v>0</v>
      </c>
    </row>
    <row r="737" spans="1:9" x14ac:dyDescent="0.3">
      <c r="A737" s="4" t="s">
        <v>1434</v>
      </c>
      <c r="B737" s="4" t="s">
        <v>1435</v>
      </c>
      <c r="C737" s="4" t="s">
        <v>1436</v>
      </c>
      <c r="G737" s="6"/>
      <c r="H737" s="28"/>
      <c r="I737" s="26"/>
    </row>
    <row r="738" spans="1:9" x14ac:dyDescent="0.3">
      <c r="B738" s="4" t="s">
        <v>1437</v>
      </c>
      <c r="C738" s="4" t="s">
        <v>1438</v>
      </c>
      <c r="D738" s="4" t="s">
        <v>35</v>
      </c>
      <c r="E738" s="6">
        <v>1</v>
      </c>
      <c r="F738" s="6">
        <v>422.98</v>
      </c>
      <c r="G738" s="24">
        <f t="shared" si="22"/>
        <v>422.98</v>
      </c>
      <c r="H738" s="29"/>
      <c r="I738" s="25">
        <f t="shared" si="23"/>
        <v>0</v>
      </c>
    </row>
    <row r="739" spans="1:9" x14ac:dyDescent="0.3">
      <c r="B739" s="4" t="s">
        <v>1439</v>
      </c>
      <c r="C739" s="4" t="s">
        <v>1440</v>
      </c>
      <c r="D739" s="4" t="s">
        <v>35</v>
      </c>
      <c r="E739" s="6">
        <v>1</v>
      </c>
      <c r="F739" s="6">
        <v>6493.77</v>
      </c>
      <c r="G739" s="24">
        <f t="shared" si="22"/>
        <v>6493.77</v>
      </c>
      <c r="H739" s="29"/>
      <c r="I739" s="25">
        <f t="shared" si="23"/>
        <v>0</v>
      </c>
    </row>
    <row r="740" spans="1:9" x14ac:dyDescent="0.3">
      <c r="B740" s="4" t="s">
        <v>1441</v>
      </c>
      <c r="C740" s="4" t="s">
        <v>1442</v>
      </c>
      <c r="D740" s="4" t="s">
        <v>35</v>
      </c>
      <c r="E740" s="6">
        <v>1</v>
      </c>
      <c r="F740" s="6">
        <v>244.94</v>
      </c>
      <c r="G740" s="24">
        <f t="shared" si="22"/>
        <v>244.94</v>
      </c>
      <c r="H740" s="29"/>
      <c r="I740" s="25">
        <f t="shared" si="23"/>
        <v>0</v>
      </c>
    </row>
    <row r="741" spans="1:9" x14ac:dyDescent="0.3">
      <c r="B741" s="4" t="s">
        <v>1443</v>
      </c>
      <c r="C741" s="4" t="s">
        <v>1444</v>
      </c>
      <c r="D741" s="4" t="s">
        <v>35</v>
      </c>
      <c r="E741" s="6">
        <v>1</v>
      </c>
      <c r="F741" s="6">
        <v>1109.76</v>
      </c>
      <c r="G741" s="24">
        <f t="shared" si="22"/>
        <v>1109.76</v>
      </c>
      <c r="H741" s="29"/>
      <c r="I741" s="25">
        <f t="shared" si="23"/>
        <v>0</v>
      </c>
    </row>
    <row r="742" spans="1:9" x14ac:dyDescent="0.3">
      <c r="B742" s="4" t="s">
        <v>1445</v>
      </c>
      <c r="C742" s="4" t="s">
        <v>1446</v>
      </c>
      <c r="D742" s="4" t="s">
        <v>35</v>
      </c>
      <c r="E742" s="6">
        <v>1</v>
      </c>
      <c r="F742" s="6">
        <v>13292.96</v>
      </c>
      <c r="G742" s="24">
        <f t="shared" si="22"/>
        <v>13292.96</v>
      </c>
      <c r="H742" s="29"/>
      <c r="I742" s="25">
        <f t="shared" si="23"/>
        <v>0</v>
      </c>
    </row>
    <row r="743" spans="1:9" x14ac:dyDescent="0.3">
      <c r="A743" s="4" t="s">
        <v>85</v>
      </c>
      <c r="B743" s="4" t="s">
        <v>1447</v>
      </c>
      <c r="C743" s="4" t="s">
        <v>139</v>
      </c>
      <c r="G743" s="6"/>
      <c r="H743" s="28"/>
      <c r="I743" s="26"/>
    </row>
    <row r="744" spans="1:9" x14ac:dyDescent="0.3">
      <c r="B744" s="4" t="s">
        <v>1448</v>
      </c>
      <c r="C744" s="4" t="s">
        <v>1449</v>
      </c>
      <c r="D744" s="4" t="s">
        <v>35</v>
      </c>
      <c r="E744" s="6">
        <v>1</v>
      </c>
      <c r="F744" s="6">
        <v>682.58</v>
      </c>
      <c r="G744" s="24">
        <f t="shared" si="22"/>
        <v>682.58</v>
      </c>
      <c r="H744" s="29"/>
      <c r="I744" s="25">
        <f t="shared" si="23"/>
        <v>0</v>
      </c>
    </row>
    <row r="745" spans="1:9" x14ac:dyDescent="0.3">
      <c r="B745" s="4" t="s">
        <v>1450</v>
      </c>
      <c r="C745" s="4" t="s">
        <v>1451</v>
      </c>
      <c r="D745" s="4" t="s">
        <v>35</v>
      </c>
      <c r="E745" s="6">
        <v>1</v>
      </c>
      <c r="F745" s="6">
        <v>1442.49</v>
      </c>
      <c r="G745" s="24">
        <f t="shared" si="22"/>
        <v>1442.49</v>
      </c>
      <c r="H745" s="29"/>
      <c r="I745" s="25">
        <f t="shared" si="23"/>
        <v>0</v>
      </c>
    </row>
    <row r="746" spans="1:9" x14ac:dyDescent="0.3">
      <c r="B746" s="4" t="s">
        <v>1452</v>
      </c>
      <c r="C746" s="4" t="s">
        <v>1453</v>
      </c>
      <c r="D746" s="4" t="s">
        <v>35</v>
      </c>
      <c r="E746" s="6">
        <v>1</v>
      </c>
      <c r="F746" s="6">
        <v>2437.81</v>
      </c>
      <c r="G746" s="24">
        <f t="shared" si="22"/>
        <v>2437.81</v>
      </c>
      <c r="H746" s="29"/>
      <c r="I746" s="25">
        <f t="shared" si="23"/>
        <v>0</v>
      </c>
    </row>
    <row r="747" spans="1:9" x14ac:dyDescent="0.3">
      <c r="B747" s="4" t="s">
        <v>1454</v>
      </c>
      <c r="C747" s="4" t="s">
        <v>140</v>
      </c>
      <c r="D747" s="4" t="s">
        <v>35</v>
      </c>
      <c r="E747" s="6">
        <v>1</v>
      </c>
      <c r="F747" s="6">
        <v>1210.43</v>
      </c>
      <c r="G747" s="24">
        <f t="shared" si="22"/>
        <v>1210.43</v>
      </c>
      <c r="H747" s="29"/>
      <c r="I747" s="25">
        <f t="shared" si="23"/>
        <v>0</v>
      </c>
    </row>
    <row r="748" spans="1:9" x14ac:dyDescent="0.3">
      <c r="A748" s="4" t="s">
        <v>86</v>
      </c>
      <c r="B748" s="4" t="s">
        <v>1455</v>
      </c>
      <c r="C748" s="4" t="s">
        <v>141</v>
      </c>
      <c r="G748" s="6"/>
      <c r="H748" s="28"/>
      <c r="I748" s="26"/>
    </row>
    <row r="749" spans="1:9" x14ac:dyDescent="0.3">
      <c r="B749" s="4" t="s">
        <v>1456</v>
      </c>
      <c r="C749" s="4" t="s">
        <v>1457</v>
      </c>
      <c r="D749" s="4" t="s">
        <v>35</v>
      </c>
      <c r="E749" s="6">
        <v>2</v>
      </c>
      <c r="F749" s="6">
        <v>369.76</v>
      </c>
      <c r="G749" s="24">
        <f t="shared" si="22"/>
        <v>739.52</v>
      </c>
      <c r="H749" s="29"/>
      <c r="I749" s="25">
        <f t="shared" si="23"/>
        <v>0</v>
      </c>
    </row>
    <row r="750" spans="1:9" x14ac:dyDescent="0.3">
      <c r="B750" s="4" t="s">
        <v>1458</v>
      </c>
      <c r="C750" s="4" t="s">
        <v>1459</v>
      </c>
      <c r="D750" s="4" t="s">
        <v>34</v>
      </c>
      <c r="E750" s="6">
        <v>64</v>
      </c>
      <c r="F750" s="6">
        <v>25.84</v>
      </c>
      <c r="G750" s="24">
        <f t="shared" si="22"/>
        <v>1653.76</v>
      </c>
      <c r="H750" s="29"/>
      <c r="I750" s="25">
        <f t="shared" si="23"/>
        <v>0</v>
      </c>
    </row>
    <row r="751" spans="1:9" x14ac:dyDescent="0.3">
      <c r="B751" s="4" t="s">
        <v>1460</v>
      </c>
      <c r="C751" s="4" t="s">
        <v>1461</v>
      </c>
      <c r="D751" s="4" t="s">
        <v>35</v>
      </c>
      <c r="E751" s="6">
        <v>2</v>
      </c>
      <c r="F751" s="6">
        <v>46.91</v>
      </c>
      <c r="G751" s="24">
        <f t="shared" si="22"/>
        <v>93.82</v>
      </c>
      <c r="H751" s="29"/>
      <c r="I751" s="25">
        <f t="shared" si="23"/>
        <v>0</v>
      </c>
    </row>
    <row r="752" spans="1:9" x14ac:dyDescent="0.3">
      <c r="B752" s="4" t="s">
        <v>1462</v>
      </c>
      <c r="C752" s="4" t="s">
        <v>1463</v>
      </c>
      <c r="D752" s="4" t="s">
        <v>35</v>
      </c>
      <c r="E752" s="6">
        <v>6</v>
      </c>
      <c r="F752" s="6">
        <v>318.42</v>
      </c>
      <c r="G752" s="24">
        <f t="shared" si="22"/>
        <v>1910.52</v>
      </c>
      <c r="H752" s="29"/>
      <c r="I752" s="25">
        <f t="shared" si="23"/>
        <v>0</v>
      </c>
    </row>
    <row r="753" spans="1:9" x14ac:dyDescent="0.3">
      <c r="B753" s="4" t="s">
        <v>1464</v>
      </c>
      <c r="C753" s="4" t="s">
        <v>1465</v>
      </c>
      <c r="D753" s="4" t="s">
        <v>35</v>
      </c>
      <c r="E753" s="6">
        <v>2</v>
      </c>
      <c r="F753" s="6">
        <v>25.74</v>
      </c>
      <c r="G753" s="24">
        <f t="shared" si="22"/>
        <v>51.48</v>
      </c>
      <c r="H753" s="29"/>
      <c r="I753" s="25">
        <f t="shared" si="23"/>
        <v>0</v>
      </c>
    </row>
    <row r="754" spans="1:9" x14ac:dyDescent="0.3">
      <c r="B754" s="4" t="s">
        <v>1466</v>
      </c>
      <c r="C754" s="4" t="s">
        <v>1467</v>
      </c>
      <c r="D754" s="4" t="s">
        <v>35</v>
      </c>
      <c r="E754" s="6">
        <v>2</v>
      </c>
      <c r="F754" s="6">
        <v>73.239999999999995</v>
      </c>
      <c r="G754" s="24">
        <f t="shared" si="22"/>
        <v>146.47999999999999</v>
      </c>
      <c r="H754" s="29"/>
      <c r="I754" s="25">
        <f t="shared" si="23"/>
        <v>0</v>
      </c>
    </row>
    <row r="755" spans="1:9" x14ac:dyDescent="0.3">
      <c r="B755" s="4" t="s">
        <v>1468</v>
      </c>
      <c r="C755" s="4" t="s">
        <v>1469</v>
      </c>
      <c r="D755" s="4" t="s">
        <v>35</v>
      </c>
      <c r="E755" s="6">
        <v>2</v>
      </c>
      <c r="F755" s="6">
        <v>497.84</v>
      </c>
      <c r="G755" s="24">
        <f t="shared" si="22"/>
        <v>995.68</v>
      </c>
      <c r="H755" s="29"/>
      <c r="I755" s="25">
        <f t="shared" si="23"/>
        <v>0</v>
      </c>
    </row>
    <row r="756" spans="1:9" x14ac:dyDescent="0.3">
      <c r="B756" s="4" t="s">
        <v>1470</v>
      </c>
      <c r="C756" s="4" t="s">
        <v>1471</v>
      </c>
      <c r="D756" s="4" t="s">
        <v>37</v>
      </c>
      <c r="E756" s="6">
        <v>80</v>
      </c>
      <c r="F756" s="6">
        <v>3.86</v>
      </c>
      <c r="G756" s="24">
        <f t="shared" si="22"/>
        <v>308.8</v>
      </c>
      <c r="H756" s="29"/>
      <c r="I756" s="25">
        <f t="shared" si="23"/>
        <v>0</v>
      </c>
    </row>
    <row r="757" spans="1:9" x14ac:dyDescent="0.3">
      <c r="B757" s="4" t="s">
        <v>1472</v>
      </c>
      <c r="C757" s="4" t="s">
        <v>1473</v>
      </c>
      <c r="D757" s="4" t="s">
        <v>35</v>
      </c>
      <c r="E757" s="6">
        <v>1</v>
      </c>
      <c r="F757" s="6">
        <v>93.35</v>
      </c>
      <c r="G757" s="24">
        <f t="shared" si="22"/>
        <v>93.35</v>
      </c>
      <c r="H757" s="29"/>
      <c r="I757" s="25">
        <f t="shared" si="23"/>
        <v>0</v>
      </c>
    </row>
    <row r="758" spans="1:9" x14ac:dyDescent="0.3">
      <c r="B758" s="4" t="s">
        <v>1474</v>
      </c>
      <c r="C758" s="4" t="s">
        <v>1475</v>
      </c>
      <c r="D758" s="4" t="s">
        <v>35</v>
      </c>
      <c r="E758" s="6">
        <v>4</v>
      </c>
      <c r="F758" s="6">
        <v>53.68</v>
      </c>
      <c r="G758" s="24">
        <f t="shared" si="22"/>
        <v>214.72</v>
      </c>
      <c r="H758" s="29"/>
      <c r="I758" s="25">
        <f t="shared" si="23"/>
        <v>0</v>
      </c>
    </row>
    <row r="759" spans="1:9" x14ac:dyDescent="0.3">
      <c r="B759" s="4" t="s">
        <v>1476</v>
      </c>
      <c r="C759" s="4" t="s">
        <v>1477</v>
      </c>
      <c r="D759" s="4" t="s">
        <v>35</v>
      </c>
      <c r="E759" s="6">
        <v>2</v>
      </c>
      <c r="F759" s="6">
        <v>66.069999999999993</v>
      </c>
      <c r="G759" s="24">
        <f t="shared" si="22"/>
        <v>132.13999999999999</v>
      </c>
      <c r="H759" s="29"/>
      <c r="I759" s="25">
        <f t="shared" si="23"/>
        <v>0</v>
      </c>
    </row>
    <row r="760" spans="1:9" x14ac:dyDescent="0.3">
      <c r="A760" s="4" t="s">
        <v>87</v>
      </c>
      <c r="B760" s="4" t="s">
        <v>1478</v>
      </c>
      <c r="C760" s="4" t="s">
        <v>1479</v>
      </c>
      <c r="G760" s="6"/>
      <c r="H760" s="28"/>
      <c r="I760" s="26"/>
    </row>
    <row r="761" spans="1:9" x14ac:dyDescent="0.3">
      <c r="A761" s="4" t="s">
        <v>88</v>
      </c>
      <c r="B761" s="4" t="s">
        <v>1480</v>
      </c>
      <c r="C761" s="4" t="s">
        <v>1481</v>
      </c>
      <c r="G761" s="6"/>
      <c r="H761" s="28"/>
      <c r="I761" s="26"/>
    </row>
    <row r="762" spans="1:9" x14ac:dyDescent="0.3">
      <c r="B762" s="4" t="s">
        <v>1482</v>
      </c>
      <c r="C762" s="4" t="s">
        <v>1483</v>
      </c>
      <c r="D762" s="4" t="s">
        <v>35</v>
      </c>
      <c r="E762" s="6">
        <v>8</v>
      </c>
      <c r="F762" s="6">
        <v>117.58</v>
      </c>
      <c r="G762" s="24">
        <f t="shared" si="22"/>
        <v>940.64</v>
      </c>
      <c r="H762" s="29"/>
      <c r="I762" s="25">
        <f t="shared" si="23"/>
        <v>0</v>
      </c>
    </row>
    <row r="763" spans="1:9" x14ac:dyDescent="0.3">
      <c r="B763" s="4" t="s">
        <v>1484</v>
      </c>
      <c r="C763" s="4" t="s">
        <v>1485</v>
      </c>
      <c r="D763" s="4" t="s">
        <v>35</v>
      </c>
      <c r="E763" s="6">
        <v>6</v>
      </c>
      <c r="F763" s="6">
        <v>14.61</v>
      </c>
      <c r="G763" s="24">
        <f t="shared" si="22"/>
        <v>87.66</v>
      </c>
      <c r="H763" s="29"/>
      <c r="I763" s="25">
        <f t="shared" si="23"/>
        <v>0</v>
      </c>
    </row>
    <row r="764" spans="1:9" x14ac:dyDescent="0.3">
      <c r="B764" s="4" t="s">
        <v>1486</v>
      </c>
      <c r="C764" s="4" t="s">
        <v>1487</v>
      </c>
      <c r="D764" s="4" t="s">
        <v>35</v>
      </c>
      <c r="E764" s="6">
        <v>1</v>
      </c>
      <c r="F764" s="6">
        <v>712.22</v>
      </c>
      <c r="G764" s="24">
        <f t="shared" si="22"/>
        <v>712.22</v>
      </c>
      <c r="H764" s="29"/>
      <c r="I764" s="25">
        <f t="shared" si="23"/>
        <v>0</v>
      </c>
    </row>
    <row r="765" spans="1:9" x14ac:dyDescent="0.3">
      <c r="B765" s="4" t="s">
        <v>1488</v>
      </c>
      <c r="C765" s="4" t="s">
        <v>1489</v>
      </c>
      <c r="D765" s="4" t="s">
        <v>35</v>
      </c>
      <c r="E765" s="6">
        <v>1</v>
      </c>
      <c r="F765" s="6">
        <v>122.72</v>
      </c>
      <c r="G765" s="24">
        <f t="shared" si="22"/>
        <v>122.72</v>
      </c>
      <c r="H765" s="29"/>
      <c r="I765" s="25">
        <f t="shared" si="23"/>
        <v>0</v>
      </c>
    </row>
    <row r="766" spans="1:9" x14ac:dyDescent="0.3">
      <c r="B766" s="4" t="s">
        <v>1490</v>
      </c>
      <c r="C766" s="4" t="s">
        <v>1491</v>
      </c>
      <c r="D766" s="4" t="s">
        <v>37</v>
      </c>
      <c r="E766" s="6">
        <v>80</v>
      </c>
      <c r="F766" s="6">
        <v>71.55</v>
      </c>
      <c r="G766" s="24">
        <f t="shared" si="22"/>
        <v>5724</v>
      </c>
      <c r="H766" s="29"/>
      <c r="I766" s="25">
        <f t="shared" si="23"/>
        <v>0</v>
      </c>
    </row>
    <row r="767" spans="1:9" x14ac:dyDescent="0.3">
      <c r="B767" s="4" t="s">
        <v>1492</v>
      </c>
      <c r="C767" s="4" t="s">
        <v>1493</v>
      </c>
      <c r="D767" s="4" t="s">
        <v>35</v>
      </c>
      <c r="E767" s="6">
        <v>2</v>
      </c>
      <c r="F767" s="6">
        <v>40.94</v>
      </c>
      <c r="G767" s="24">
        <f t="shared" si="22"/>
        <v>81.88</v>
      </c>
      <c r="H767" s="29"/>
      <c r="I767" s="25">
        <f t="shared" si="23"/>
        <v>0</v>
      </c>
    </row>
    <row r="768" spans="1:9" x14ac:dyDescent="0.3">
      <c r="B768" s="4" t="s">
        <v>1494</v>
      </c>
      <c r="C768" s="4" t="s">
        <v>1495</v>
      </c>
      <c r="D768" s="4" t="s">
        <v>37</v>
      </c>
      <c r="E768" s="6">
        <v>6</v>
      </c>
      <c r="F768" s="6">
        <v>70.75</v>
      </c>
      <c r="G768" s="24">
        <f t="shared" si="22"/>
        <v>424.5</v>
      </c>
      <c r="H768" s="29"/>
      <c r="I768" s="25">
        <f t="shared" si="23"/>
        <v>0</v>
      </c>
    </row>
    <row r="769" spans="1:9" x14ac:dyDescent="0.3">
      <c r="B769" s="4" t="s">
        <v>1496</v>
      </c>
      <c r="C769" s="4" t="s">
        <v>1497</v>
      </c>
      <c r="D769" s="4" t="s">
        <v>35</v>
      </c>
      <c r="E769" s="6">
        <v>15</v>
      </c>
      <c r="F769" s="6">
        <v>44.9</v>
      </c>
      <c r="G769" s="24">
        <f t="shared" si="22"/>
        <v>673.5</v>
      </c>
      <c r="H769" s="29"/>
      <c r="I769" s="25">
        <f t="shared" si="23"/>
        <v>0</v>
      </c>
    </row>
    <row r="770" spans="1:9" x14ac:dyDescent="0.3">
      <c r="A770" s="4" t="s">
        <v>89</v>
      </c>
      <c r="B770" s="4" t="s">
        <v>1498</v>
      </c>
      <c r="C770" s="4" t="s">
        <v>1499</v>
      </c>
      <c r="G770" s="6"/>
      <c r="H770" s="28"/>
      <c r="I770" s="26"/>
    </row>
    <row r="771" spans="1:9" x14ac:dyDescent="0.3">
      <c r="B771" s="4" t="s">
        <v>1500</v>
      </c>
      <c r="C771" s="4" t="s">
        <v>1501</v>
      </c>
      <c r="D771" s="4" t="s">
        <v>178</v>
      </c>
      <c r="E771" s="6">
        <v>48</v>
      </c>
      <c r="F771" s="6">
        <v>388.83</v>
      </c>
      <c r="G771" s="24">
        <f t="shared" si="22"/>
        <v>18663.84</v>
      </c>
      <c r="H771" s="29"/>
      <c r="I771" s="25">
        <f t="shared" si="23"/>
        <v>0</v>
      </c>
    </row>
    <row r="772" spans="1:9" x14ac:dyDescent="0.3">
      <c r="B772" s="4" t="s">
        <v>1502</v>
      </c>
      <c r="C772" s="4" t="s">
        <v>1503</v>
      </c>
      <c r="D772" s="4" t="s">
        <v>178</v>
      </c>
      <c r="E772" s="6">
        <v>48</v>
      </c>
      <c r="F772" s="6">
        <v>476.2</v>
      </c>
      <c r="G772" s="24">
        <f t="shared" si="22"/>
        <v>22857.599999999999</v>
      </c>
      <c r="H772" s="29"/>
      <c r="I772" s="25">
        <f t="shared" si="23"/>
        <v>0</v>
      </c>
    </row>
    <row r="773" spans="1:9" x14ac:dyDescent="0.3">
      <c r="B773" s="4" t="s">
        <v>1504</v>
      </c>
      <c r="C773" s="4" t="s">
        <v>1505</v>
      </c>
      <c r="D773" s="4" t="s">
        <v>178</v>
      </c>
      <c r="E773" s="6">
        <v>48</v>
      </c>
      <c r="F773" s="6">
        <v>661.5</v>
      </c>
      <c r="G773" s="24">
        <f t="shared" si="22"/>
        <v>31752</v>
      </c>
      <c r="H773" s="29"/>
      <c r="I773" s="25">
        <f t="shared" si="23"/>
        <v>0</v>
      </c>
    </row>
    <row r="774" spans="1:9" x14ac:dyDescent="0.3">
      <c r="B774" s="4" t="s">
        <v>1506</v>
      </c>
      <c r="C774" s="4" t="s">
        <v>1507</v>
      </c>
      <c r="D774" s="4" t="s">
        <v>178</v>
      </c>
      <c r="E774" s="6">
        <v>48</v>
      </c>
      <c r="F774" s="6">
        <v>305.39</v>
      </c>
      <c r="G774" s="24">
        <f t="shared" si="22"/>
        <v>14658.72</v>
      </c>
      <c r="H774" s="29"/>
      <c r="I774" s="25">
        <f t="shared" si="23"/>
        <v>0</v>
      </c>
    </row>
    <row r="775" spans="1:9" x14ac:dyDescent="0.3">
      <c r="A775" s="4" t="s">
        <v>90</v>
      </c>
      <c r="B775" s="4" t="s">
        <v>1508</v>
      </c>
      <c r="C775" s="4" t="s">
        <v>1509</v>
      </c>
      <c r="G775" s="6"/>
      <c r="H775" s="28"/>
      <c r="I775" s="26"/>
    </row>
    <row r="776" spans="1:9" x14ac:dyDescent="0.3">
      <c r="B776" s="4" t="s">
        <v>1510</v>
      </c>
      <c r="C776" s="4" t="s">
        <v>1511</v>
      </c>
      <c r="D776" s="4" t="s">
        <v>37</v>
      </c>
      <c r="E776" s="6">
        <v>86.45</v>
      </c>
      <c r="F776" s="6">
        <v>4.84</v>
      </c>
      <c r="G776" s="24">
        <f t="shared" si="22"/>
        <v>418.42</v>
      </c>
      <c r="H776" s="29"/>
      <c r="I776" s="25">
        <f t="shared" si="23"/>
        <v>0</v>
      </c>
    </row>
    <row r="777" spans="1:9" x14ac:dyDescent="0.3">
      <c r="B777" s="4" t="s">
        <v>1512</v>
      </c>
      <c r="C777" s="4" t="s">
        <v>1513</v>
      </c>
      <c r="D777" s="4" t="s">
        <v>35</v>
      </c>
      <c r="E777" s="6">
        <v>4</v>
      </c>
      <c r="F777" s="6">
        <v>85.03</v>
      </c>
      <c r="G777" s="24">
        <f t="shared" si="22"/>
        <v>340.12</v>
      </c>
      <c r="H777" s="29"/>
      <c r="I777" s="25">
        <f t="shared" si="23"/>
        <v>0</v>
      </c>
    </row>
    <row r="778" spans="1:9" x14ac:dyDescent="0.3">
      <c r="B778" s="4" t="s">
        <v>1514</v>
      </c>
      <c r="C778" s="4" t="s">
        <v>1515</v>
      </c>
      <c r="D778" s="4" t="s">
        <v>35</v>
      </c>
      <c r="E778" s="6">
        <v>4</v>
      </c>
      <c r="F778" s="6">
        <v>68</v>
      </c>
      <c r="G778" s="24">
        <f t="shared" si="22"/>
        <v>272</v>
      </c>
      <c r="H778" s="29"/>
      <c r="I778" s="25">
        <f t="shared" si="23"/>
        <v>0</v>
      </c>
    </row>
    <row r="779" spans="1:9" x14ac:dyDescent="0.3">
      <c r="B779" s="4" t="s">
        <v>1516</v>
      </c>
      <c r="C779" s="4" t="s">
        <v>1517</v>
      </c>
      <c r="D779" s="4" t="s">
        <v>35</v>
      </c>
      <c r="E779" s="6">
        <v>2</v>
      </c>
      <c r="F779" s="6">
        <v>22.12</v>
      </c>
      <c r="G779" s="24">
        <f t="shared" si="22"/>
        <v>44.24</v>
      </c>
      <c r="H779" s="29"/>
      <c r="I779" s="25">
        <f t="shared" si="23"/>
        <v>0</v>
      </c>
    </row>
    <row r="780" spans="1:9" x14ac:dyDescent="0.3">
      <c r="B780" s="4" t="s">
        <v>1518</v>
      </c>
      <c r="C780" s="4" t="s">
        <v>1519</v>
      </c>
      <c r="D780" s="4" t="s">
        <v>35</v>
      </c>
      <c r="E780" s="6">
        <v>2</v>
      </c>
      <c r="F780" s="6">
        <v>18.149999999999999</v>
      </c>
      <c r="G780" s="24">
        <f t="shared" ref="G780:G843" si="24">ROUND(E780*F780,2)</f>
        <v>36.299999999999997</v>
      </c>
      <c r="H780" s="29"/>
      <c r="I780" s="25">
        <f t="shared" ref="I780:I843" si="25">ROUND(E780*H780,2)</f>
        <v>0</v>
      </c>
    </row>
    <row r="781" spans="1:9" x14ac:dyDescent="0.3">
      <c r="B781" s="4" t="s">
        <v>1520</v>
      </c>
      <c r="C781" s="4" t="s">
        <v>1521</v>
      </c>
      <c r="D781" s="4" t="s">
        <v>37</v>
      </c>
      <c r="E781" s="6">
        <v>211.93</v>
      </c>
      <c r="F781" s="6">
        <v>2.92</v>
      </c>
      <c r="G781" s="24">
        <f t="shared" si="24"/>
        <v>618.84</v>
      </c>
      <c r="H781" s="29"/>
      <c r="I781" s="25">
        <f t="shared" si="25"/>
        <v>0</v>
      </c>
    </row>
    <row r="782" spans="1:9" x14ac:dyDescent="0.3">
      <c r="B782" s="4" t="s">
        <v>1522</v>
      </c>
      <c r="C782" s="4" t="s">
        <v>1523</v>
      </c>
      <c r="D782" s="4" t="s">
        <v>34</v>
      </c>
      <c r="E782" s="6">
        <v>271</v>
      </c>
      <c r="F782" s="6">
        <v>4.66</v>
      </c>
      <c r="G782" s="24">
        <f t="shared" si="24"/>
        <v>1262.8599999999999</v>
      </c>
      <c r="H782" s="29"/>
      <c r="I782" s="25">
        <f t="shared" si="25"/>
        <v>0</v>
      </c>
    </row>
    <row r="783" spans="1:9" x14ac:dyDescent="0.3">
      <c r="B783" s="4" t="s">
        <v>1524</v>
      </c>
      <c r="C783" s="4" t="s">
        <v>1525</v>
      </c>
      <c r="D783" s="4" t="s">
        <v>34</v>
      </c>
      <c r="E783" s="6">
        <v>250</v>
      </c>
      <c r="F783" s="6">
        <v>9.4499999999999993</v>
      </c>
      <c r="G783" s="24">
        <f t="shared" si="24"/>
        <v>2362.5</v>
      </c>
      <c r="H783" s="29"/>
      <c r="I783" s="25">
        <f t="shared" si="25"/>
        <v>0</v>
      </c>
    </row>
    <row r="784" spans="1:9" x14ac:dyDescent="0.3">
      <c r="B784" s="4" t="s">
        <v>1526</v>
      </c>
      <c r="C784" s="4" t="s">
        <v>1527</v>
      </c>
      <c r="D784" s="4" t="s">
        <v>34</v>
      </c>
      <c r="E784" s="6">
        <v>409.6</v>
      </c>
      <c r="F784" s="6">
        <v>17.239999999999998</v>
      </c>
      <c r="G784" s="24">
        <f t="shared" si="24"/>
        <v>7061.5</v>
      </c>
      <c r="H784" s="29"/>
      <c r="I784" s="25">
        <f t="shared" si="25"/>
        <v>0</v>
      </c>
    </row>
    <row r="785" spans="1:9" x14ac:dyDescent="0.3">
      <c r="B785" s="4" t="s">
        <v>1528</v>
      </c>
      <c r="C785" s="4" t="s">
        <v>1529</v>
      </c>
      <c r="D785" s="4" t="s">
        <v>35</v>
      </c>
      <c r="E785" s="6">
        <v>14</v>
      </c>
      <c r="F785" s="6">
        <v>129.54</v>
      </c>
      <c r="G785" s="24">
        <f t="shared" si="24"/>
        <v>1813.56</v>
      </c>
      <c r="H785" s="29"/>
      <c r="I785" s="25">
        <f t="shared" si="25"/>
        <v>0</v>
      </c>
    </row>
    <row r="786" spans="1:9" x14ac:dyDescent="0.3">
      <c r="B786" s="4" t="s">
        <v>1530</v>
      </c>
      <c r="C786" s="4" t="s">
        <v>1531</v>
      </c>
      <c r="D786" s="4" t="s">
        <v>35</v>
      </c>
      <c r="E786" s="6">
        <v>4</v>
      </c>
      <c r="F786" s="6">
        <v>282.83999999999997</v>
      </c>
      <c r="G786" s="24">
        <f t="shared" si="24"/>
        <v>1131.3599999999999</v>
      </c>
      <c r="H786" s="29"/>
      <c r="I786" s="25">
        <f t="shared" si="25"/>
        <v>0</v>
      </c>
    </row>
    <row r="787" spans="1:9" x14ac:dyDescent="0.3">
      <c r="B787" s="4" t="s">
        <v>1532</v>
      </c>
      <c r="C787" s="4" t="s">
        <v>1533</v>
      </c>
      <c r="D787" s="4" t="s">
        <v>35</v>
      </c>
      <c r="E787" s="6">
        <v>4</v>
      </c>
      <c r="F787" s="6">
        <v>324.85000000000002</v>
      </c>
      <c r="G787" s="24">
        <f t="shared" si="24"/>
        <v>1299.4000000000001</v>
      </c>
      <c r="H787" s="29"/>
      <c r="I787" s="25">
        <f t="shared" si="25"/>
        <v>0</v>
      </c>
    </row>
    <row r="788" spans="1:9" x14ac:dyDescent="0.3">
      <c r="B788" s="4" t="s">
        <v>1534</v>
      </c>
      <c r="C788" s="4" t="s">
        <v>1535</v>
      </c>
      <c r="D788" s="4" t="s">
        <v>37</v>
      </c>
      <c r="E788" s="6">
        <v>211.42</v>
      </c>
      <c r="F788" s="6">
        <v>12.4</v>
      </c>
      <c r="G788" s="24">
        <f t="shared" si="24"/>
        <v>2621.61</v>
      </c>
      <c r="H788" s="29"/>
      <c r="I788" s="25">
        <f t="shared" si="25"/>
        <v>0</v>
      </c>
    </row>
    <row r="789" spans="1:9" x14ac:dyDescent="0.3">
      <c r="B789" s="4" t="s">
        <v>1536</v>
      </c>
      <c r="C789" s="4" t="s">
        <v>1537</v>
      </c>
      <c r="D789" s="4" t="s">
        <v>34</v>
      </c>
      <c r="E789" s="6">
        <v>373.4</v>
      </c>
      <c r="F789" s="6">
        <v>24.81</v>
      </c>
      <c r="G789" s="24">
        <f t="shared" si="24"/>
        <v>9264.0499999999993</v>
      </c>
      <c r="H789" s="29"/>
      <c r="I789" s="25">
        <f t="shared" si="25"/>
        <v>0</v>
      </c>
    </row>
    <row r="790" spans="1:9" x14ac:dyDescent="0.3">
      <c r="B790" s="4" t="s">
        <v>1538</v>
      </c>
      <c r="C790" s="4" t="s">
        <v>1539</v>
      </c>
      <c r="D790" s="4" t="s">
        <v>38</v>
      </c>
      <c r="E790" s="6">
        <v>1</v>
      </c>
      <c r="F790" s="6">
        <v>3111.43</v>
      </c>
      <c r="G790" s="24">
        <f t="shared" si="24"/>
        <v>3111.43</v>
      </c>
      <c r="H790" s="29"/>
      <c r="I790" s="25">
        <f t="shared" si="25"/>
        <v>0</v>
      </c>
    </row>
    <row r="791" spans="1:9" x14ac:dyDescent="0.3">
      <c r="B791" s="4" t="s">
        <v>1540</v>
      </c>
      <c r="C791" s="4" t="s">
        <v>1541</v>
      </c>
      <c r="D791" s="4" t="s">
        <v>34</v>
      </c>
      <c r="E791" s="6">
        <v>183</v>
      </c>
      <c r="F791" s="6">
        <v>34.340000000000003</v>
      </c>
      <c r="G791" s="24">
        <f t="shared" si="24"/>
        <v>6284.22</v>
      </c>
      <c r="H791" s="29"/>
      <c r="I791" s="25">
        <f t="shared" si="25"/>
        <v>0</v>
      </c>
    </row>
    <row r="792" spans="1:9" x14ac:dyDescent="0.3">
      <c r="B792" s="4" t="s">
        <v>1542</v>
      </c>
      <c r="C792" s="4" t="s">
        <v>1543</v>
      </c>
      <c r="D792" s="4" t="s">
        <v>37</v>
      </c>
      <c r="E792" s="6">
        <v>58.2</v>
      </c>
      <c r="F792" s="6">
        <v>81.239999999999995</v>
      </c>
      <c r="G792" s="24">
        <f t="shared" si="24"/>
        <v>4728.17</v>
      </c>
      <c r="H792" s="29"/>
      <c r="I792" s="25">
        <f t="shared" si="25"/>
        <v>0</v>
      </c>
    </row>
    <row r="793" spans="1:9" x14ac:dyDescent="0.3">
      <c r="B793" s="4" t="s">
        <v>1544</v>
      </c>
      <c r="C793" s="4" t="s">
        <v>1545</v>
      </c>
      <c r="D793" s="4" t="s">
        <v>34</v>
      </c>
      <c r="E793" s="6">
        <v>24</v>
      </c>
      <c r="F793" s="6">
        <v>13.56</v>
      </c>
      <c r="G793" s="24">
        <f t="shared" si="24"/>
        <v>325.44</v>
      </c>
      <c r="H793" s="29"/>
      <c r="I793" s="25">
        <f t="shared" si="25"/>
        <v>0</v>
      </c>
    </row>
    <row r="794" spans="1:9" x14ac:dyDescent="0.3">
      <c r="B794" s="4" t="s">
        <v>1546</v>
      </c>
      <c r="C794" s="4" t="s">
        <v>1547</v>
      </c>
      <c r="D794" s="4" t="s">
        <v>34</v>
      </c>
      <c r="E794" s="6">
        <v>16</v>
      </c>
      <c r="F794" s="6">
        <v>13.56</v>
      </c>
      <c r="G794" s="24">
        <f t="shared" si="24"/>
        <v>216.96</v>
      </c>
      <c r="H794" s="29"/>
      <c r="I794" s="25">
        <f t="shared" si="25"/>
        <v>0</v>
      </c>
    </row>
    <row r="795" spans="1:9" x14ac:dyDescent="0.3">
      <c r="B795" s="4" t="s">
        <v>1548</v>
      </c>
      <c r="C795" s="4" t="s">
        <v>1549</v>
      </c>
      <c r="D795" s="4" t="s">
        <v>34</v>
      </c>
      <c r="E795" s="6">
        <v>297.7</v>
      </c>
      <c r="F795" s="6">
        <v>29.17</v>
      </c>
      <c r="G795" s="24">
        <f t="shared" si="24"/>
        <v>8683.91</v>
      </c>
      <c r="H795" s="29"/>
      <c r="I795" s="25">
        <f t="shared" si="25"/>
        <v>0</v>
      </c>
    </row>
    <row r="796" spans="1:9" x14ac:dyDescent="0.3">
      <c r="B796" s="4" t="s">
        <v>1550</v>
      </c>
      <c r="C796" s="4" t="s">
        <v>1551</v>
      </c>
      <c r="D796" s="4" t="s">
        <v>35</v>
      </c>
      <c r="E796" s="6">
        <v>32</v>
      </c>
      <c r="F796" s="6">
        <v>103.31</v>
      </c>
      <c r="G796" s="24">
        <f t="shared" si="24"/>
        <v>3305.92</v>
      </c>
      <c r="H796" s="29"/>
      <c r="I796" s="25">
        <f t="shared" si="25"/>
        <v>0</v>
      </c>
    </row>
    <row r="797" spans="1:9" x14ac:dyDescent="0.3">
      <c r="B797" s="4" t="s">
        <v>1552</v>
      </c>
      <c r="C797" s="4" t="s">
        <v>1553</v>
      </c>
      <c r="D797" s="4" t="s">
        <v>35</v>
      </c>
      <c r="E797" s="6">
        <v>10</v>
      </c>
      <c r="F797" s="6">
        <v>244.71</v>
      </c>
      <c r="G797" s="24">
        <f t="shared" si="24"/>
        <v>2447.1</v>
      </c>
      <c r="H797" s="29"/>
      <c r="I797" s="25">
        <f t="shared" si="25"/>
        <v>0</v>
      </c>
    </row>
    <row r="798" spans="1:9" x14ac:dyDescent="0.3">
      <c r="A798" s="4" t="s">
        <v>92</v>
      </c>
      <c r="B798" s="4" t="s">
        <v>1554</v>
      </c>
      <c r="C798" s="4" t="s">
        <v>1555</v>
      </c>
      <c r="G798" s="6"/>
      <c r="H798" s="28"/>
      <c r="I798" s="26"/>
    </row>
    <row r="799" spans="1:9" x14ac:dyDescent="0.3">
      <c r="A799" s="4" t="s">
        <v>93</v>
      </c>
      <c r="B799" s="4" t="s">
        <v>1556</v>
      </c>
      <c r="C799" s="4" t="s">
        <v>1557</v>
      </c>
      <c r="G799" s="6"/>
      <c r="H799" s="28"/>
      <c r="I799" s="26"/>
    </row>
    <row r="800" spans="1:9" x14ac:dyDescent="0.3">
      <c r="B800" s="4" t="s">
        <v>1558</v>
      </c>
      <c r="C800" s="4" t="s">
        <v>1559</v>
      </c>
      <c r="D800" s="4" t="s">
        <v>35</v>
      </c>
      <c r="E800" s="6">
        <v>4</v>
      </c>
      <c r="F800" s="6">
        <v>274.45999999999998</v>
      </c>
      <c r="G800" s="24">
        <f t="shared" si="24"/>
        <v>1097.8399999999999</v>
      </c>
      <c r="H800" s="29"/>
      <c r="I800" s="25">
        <f t="shared" si="25"/>
        <v>0</v>
      </c>
    </row>
    <row r="801" spans="1:9" x14ac:dyDescent="0.3">
      <c r="B801" s="4" t="s">
        <v>1560</v>
      </c>
      <c r="C801" s="4" t="s">
        <v>1561</v>
      </c>
      <c r="D801" s="4" t="s">
        <v>35</v>
      </c>
      <c r="E801" s="6">
        <v>4</v>
      </c>
      <c r="F801" s="6">
        <v>137.77000000000001</v>
      </c>
      <c r="G801" s="24">
        <f t="shared" si="24"/>
        <v>551.08000000000004</v>
      </c>
      <c r="H801" s="29"/>
      <c r="I801" s="25">
        <f t="shared" si="25"/>
        <v>0</v>
      </c>
    </row>
    <row r="802" spans="1:9" x14ac:dyDescent="0.3">
      <c r="A802" s="4" t="s">
        <v>94</v>
      </c>
      <c r="B802" s="4" t="s">
        <v>1562</v>
      </c>
      <c r="C802" s="4" t="s">
        <v>1563</v>
      </c>
      <c r="G802" s="6"/>
      <c r="H802" s="28"/>
      <c r="I802" s="26"/>
    </row>
    <row r="803" spans="1:9" x14ac:dyDescent="0.3">
      <c r="B803" s="4" t="s">
        <v>1564</v>
      </c>
      <c r="C803" s="4" t="s">
        <v>1565</v>
      </c>
      <c r="D803" s="4" t="s">
        <v>176</v>
      </c>
      <c r="E803" s="6">
        <v>12</v>
      </c>
      <c r="F803" s="6">
        <v>71.209999999999994</v>
      </c>
      <c r="G803" s="24">
        <f t="shared" si="24"/>
        <v>854.52</v>
      </c>
      <c r="H803" s="29"/>
      <c r="I803" s="25">
        <f t="shared" si="25"/>
        <v>0</v>
      </c>
    </row>
    <row r="804" spans="1:9" x14ac:dyDescent="0.3">
      <c r="B804" s="4" t="s">
        <v>1566</v>
      </c>
      <c r="C804" s="4" t="s">
        <v>1567</v>
      </c>
      <c r="D804" s="4" t="s">
        <v>176</v>
      </c>
      <c r="E804" s="6">
        <v>1</v>
      </c>
      <c r="F804" s="6">
        <v>60.11</v>
      </c>
      <c r="G804" s="24">
        <f t="shared" si="24"/>
        <v>60.11</v>
      </c>
      <c r="H804" s="29"/>
      <c r="I804" s="25">
        <f t="shared" si="25"/>
        <v>0</v>
      </c>
    </row>
    <row r="805" spans="1:9" x14ac:dyDescent="0.3">
      <c r="B805" s="4" t="s">
        <v>1568</v>
      </c>
      <c r="C805" s="4" t="s">
        <v>1569</v>
      </c>
      <c r="D805" s="4" t="s">
        <v>176</v>
      </c>
      <c r="E805" s="6">
        <v>1</v>
      </c>
      <c r="F805" s="6">
        <v>60.11</v>
      </c>
      <c r="G805" s="24">
        <f t="shared" si="24"/>
        <v>60.11</v>
      </c>
      <c r="H805" s="29"/>
      <c r="I805" s="25">
        <f t="shared" si="25"/>
        <v>0</v>
      </c>
    </row>
    <row r="806" spans="1:9" x14ac:dyDescent="0.3">
      <c r="B806" s="4" t="s">
        <v>1570</v>
      </c>
      <c r="C806" s="4" t="s">
        <v>1571</v>
      </c>
      <c r="D806" s="4" t="s">
        <v>176</v>
      </c>
      <c r="E806" s="6">
        <v>4</v>
      </c>
      <c r="F806" s="6">
        <v>60.11</v>
      </c>
      <c r="G806" s="24">
        <f t="shared" si="24"/>
        <v>240.44</v>
      </c>
      <c r="H806" s="29"/>
      <c r="I806" s="25">
        <f t="shared" si="25"/>
        <v>0</v>
      </c>
    </row>
    <row r="807" spans="1:9" x14ac:dyDescent="0.3">
      <c r="B807" s="4" t="s">
        <v>1572</v>
      </c>
      <c r="C807" s="4" t="s">
        <v>1573</v>
      </c>
      <c r="D807" s="4" t="s">
        <v>177</v>
      </c>
      <c r="E807" s="6">
        <v>68</v>
      </c>
      <c r="F807" s="6">
        <v>37.17</v>
      </c>
      <c r="G807" s="24">
        <f t="shared" si="24"/>
        <v>2527.56</v>
      </c>
      <c r="H807" s="29"/>
      <c r="I807" s="25">
        <f t="shared" si="25"/>
        <v>0</v>
      </c>
    </row>
    <row r="808" spans="1:9" x14ac:dyDescent="0.3">
      <c r="B808" s="4" t="s">
        <v>1574</v>
      </c>
      <c r="C808" s="4" t="s">
        <v>1575</v>
      </c>
      <c r="D808" s="4" t="s">
        <v>177</v>
      </c>
      <c r="E808" s="6">
        <v>1</v>
      </c>
      <c r="F808" s="6">
        <v>53.79</v>
      </c>
      <c r="G808" s="24">
        <f t="shared" si="24"/>
        <v>53.79</v>
      </c>
      <c r="H808" s="29"/>
      <c r="I808" s="25">
        <f t="shared" si="25"/>
        <v>0</v>
      </c>
    </row>
    <row r="809" spans="1:9" x14ac:dyDescent="0.3">
      <c r="B809" s="4" t="s">
        <v>1576</v>
      </c>
      <c r="C809" s="4" t="s">
        <v>1577</v>
      </c>
      <c r="D809" s="4" t="s">
        <v>175</v>
      </c>
      <c r="E809" s="6">
        <v>3.6</v>
      </c>
      <c r="F809" s="6">
        <v>91.07</v>
      </c>
      <c r="G809" s="24">
        <f t="shared" si="24"/>
        <v>327.85</v>
      </c>
      <c r="H809" s="29"/>
      <c r="I809" s="25">
        <f t="shared" si="25"/>
        <v>0</v>
      </c>
    </row>
    <row r="810" spans="1:9" x14ac:dyDescent="0.3">
      <c r="A810" s="4" t="s">
        <v>95</v>
      </c>
      <c r="B810" s="4" t="s">
        <v>1578</v>
      </c>
      <c r="C810" s="4" t="s">
        <v>1579</v>
      </c>
      <c r="G810" s="6"/>
      <c r="H810" s="28"/>
      <c r="I810" s="26"/>
    </row>
    <row r="811" spans="1:9" x14ac:dyDescent="0.3">
      <c r="B811" s="4" t="s">
        <v>1580</v>
      </c>
      <c r="C811" s="4" t="s">
        <v>173</v>
      </c>
      <c r="D811" s="4" t="s">
        <v>38</v>
      </c>
      <c r="E811" s="6">
        <v>1</v>
      </c>
      <c r="F811" s="6">
        <v>37935.949999999997</v>
      </c>
      <c r="G811" s="24">
        <f t="shared" si="24"/>
        <v>37935.949999999997</v>
      </c>
      <c r="H811" s="29"/>
      <c r="I811" s="25">
        <f t="shared" si="25"/>
        <v>0</v>
      </c>
    </row>
    <row r="812" spans="1:9" x14ac:dyDescent="0.3">
      <c r="A812" s="4" t="s">
        <v>96</v>
      </c>
      <c r="B812" s="4" t="s">
        <v>1581</v>
      </c>
      <c r="C812" s="4" t="s">
        <v>1582</v>
      </c>
      <c r="G812" s="6"/>
      <c r="H812" s="28"/>
      <c r="I812" s="26"/>
    </row>
    <row r="813" spans="1:9" x14ac:dyDescent="0.3">
      <c r="A813" s="4" t="s">
        <v>98</v>
      </c>
      <c r="B813" s="4" t="s">
        <v>1583</v>
      </c>
      <c r="C813" s="4" t="s">
        <v>408</v>
      </c>
      <c r="G813" s="6"/>
      <c r="H813" s="28"/>
      <c r="I813" s="26"/>
    </row>
    <row r="814" spans="1:9" x14ac:dyDescent="0.3">
      <c r="B814" s="4" t="s">
        <v>1584</v>
      </c>
      <c r="C814" s="4" t="s">
        <v>1585</v>
      </c>
      <c r="D814" s="4" t="s">
        <v>34</v>
      </c>
      <c r="E814" s="6">
        <v>316.76</v>
      </c>
      <c r="F814" s="6">
        <v>16.22</v>
      </c>
      <c r="G814" s="24">
        <f t="shared" si="24"/>
        <v>5137.8500000000004</v>
      </c>
      <c r="H814" s="29"/>
      <c r="I814" s="25">
        <f t="shared" si="25"/>
        <v>0</v>
      </c>
    </row>
    <row r="815" spans="1:9" x14ac:dyDescent="0.3">
      <c r="B815" s="4" t="s">
        <v>1586</v>
      </c>
      <c r="C815" s="4" t="s">
        <v>1587</v>
      </c>
      <c r="D815" s="4" t="s">
        <v>34</v>
      </c>
      <c r="E815" s="6">
        <v>243.56</v>
      </c>
      <c r="F815" s="6">
        <v>57.17</v>
      </c>
      <c r="G815" s="24">
        <f t="shared" si="24"/>
        <v>13924.33</v>
      </c>
      <c r="H815" s="29"/>
      <c r="I815" s="25">
        <f t="shared" si="25"/>
        <v>0</v>
      </c>
    </row>
    <row r="816" spans="1:9" x14ac:dyDescent="0.3">
      <c r="B816" s="4" t="s">
        <v>1588</v>
      </c>
      <c r="C816" s="4" t="s">
        <v>1589</v>
      </c>
      <c r="D816" s="4" t="s">
        <v>34</v>
      </c>
      <c r="E816" s="6">
        <v>27.36</v>
      </c>
      <c r="F816" s="6">
        <v>73.260000000000005</v>
      </c>
      <c r="G816" s="24">
        <f t="shared" si="24"/>
        <v>2004.39</v>
      </c>
      <c r="H816" s="29"/>
      <c r="I816" s="25">
        <f t="shared" si="25"/>
        <v>0</v>
      </c>
    </row>
    <row r="817" spans="1:9" x14ac:dyDescent="0.3">
      <c r="B817" s="4" t="s">
        <v>1590</v>
      </c>
      <c r="C817" s="4" t="s">
        <v>1591</v>
      </c>
      <c r="D817" s="4" t="s">
        <v>34</v>
      </c>
      <c r="E817" s="6">
        <v>10.56</v>
      </c>
      <c r="F817" s="6">
        <v>73.930000000000007</v>
      </c>
      <c r="G817" s="24">
        <f t="shared" si="24"/>
        <v>780.7</v>
      </c>
      <c r="H817" s="29"/>
      <c r="I817" s="25">
        <f t="shared" si="25"/>
        <v>0</v>
      </c>
    </row>
    <row r="818" spans="1:9" x14ac:dyDescent="0.3">
      <c r="B818" s="4" t="s">
        <v>1592</v>
      </c>
      <c r="C818" s="4" t="s">
        <v>1593</v>
      </c>
      <c r="D818" s="4" t="s">
        <v>34</v>
      </c>
      <c r="E818" s="6">
        <v>35.28</v>
      </c>
      <c r="F818" s="6">
        <v>57.84</v>
      </c>
      <c r="G818" s="24">
        <f t="shared" si="24"/>
        <v>2040.6</v>
      </c>
      <c r="H818" s="29"/>
      <c r="I818" s="25">
        <f t="shared" si="25"/>
        <v>0</v>
      </c>
    </row>
    <row r="819" spans="1:9" x14ac:dyDescent="0.3">
      <c r="A819" s="4" t="s">
        <v>102</v>
      </c>
      <c r="B819" s="4" t="s">
        <v>1594</v>
      </c>
      <c r="C819" s="4" t="s">
        <v>1595</v>
      </c>
      <c r="G819" s="6"/>
      <c r="H819" s="28"/>
      <c r="I819" s="26"/>
    </row>
    <row r="820" spans="1:9" x14ac:dyDescent="0.3">
      <c r="B820" s="4" t="s">
        <v>1596</v>
      </c>
      <c r="C820" s="4" t="s">
        <v>1597</v>
      </c>
      <c r="D820" s="4" t="s">
        <v>34</v>
      </c>
      <c r="E820" s="6">
        <v>1.44</v>
      </c>
      <c r="F820" s="6">
        <v>18.63</v>
      </c>
      <c r="G820" s="24">
        <f t="shared" si="24"/>
        <v>26.83</v>
      </c>
      <c r="H820" s="29"/>
      <c r="I820" s="25">
        <f t="shared" si="25"/>
        <v>0</v>
      </c>
    </row>
    <row r="821" spans="1:9" x14ac:dyDescent="0.3">
      <c r="B821" s="4" t="s">
        <v>1598</v>
      </c>
      <c r="C821" s="4" t="s">
        <v>1599</v>
      </c>
      <c r="D821" s="4" t="s">
        <v>35</v>
      </c>
      <c r="E821" s="6">
        <v>2</v>
      </c>
      <c r="F821" s="6">
        <v>25.88</v>
      </c>
      <c r="G821" s="24">
        <f t="shared" si="24"/>
        <v>51.76</v>
      </c>
      <c r="H821" s="29"/>
      <c r="I821" s="25">
        <f t="shared" si="25"/>
        <v>0</v>
      </c>
    </row>
    <row r="822" spans="1:9" x14ac:dyDescent="0.3">
      <c r="B822" s="4" t="s">
        <v>1600</v>
      </c>
      <c r="C822" s="4" t="s">
        <v>1601</v>
      </c>
      <c r="D822" s="4" t="s">
        <v>37</v>
      </c>
      <c r="E822" s="6">
        <v>59.62</v>
      </c>
      <c r="F822" s="6">
        <v>17.34</v>
      </c>
      <c r="G822" s="24">
        <f t="shared" si="24"/>
        <v>1033.81</v>
      </c>
      <c r="H822" s="29"/>
      <c r="I822" s="25">
        <f t="shared" si="25"/>
        <v>0</v>
      </c>
    </row>
    <row r="823" spans="1:9" x14ac:dyDescent="0.3">
      <c r="B823" s="4" t="s">
        <v>1602</v>
      </c>
      <c r="C823" s="4" t="s">
        <v>1603</v>
      </c>
      <c r="D823" s="4" t="s">
        <v>37</v>
      </c>
      <c r="E823" s="6">
        <v>63.12</v>
      </c>
      <c r="F823" s="6">
        <v>13.88</v>
      </c>
      <c r="G823" s="24">
        <f t="shared" si="24"/>
        <v>876.11</v>
      </c>
      <c r="H823" s="29"/>
      <c r="I823" s="25">
        <f t="shared" si="25"/>
        <v>0</v>
      </c>
    </row>
    <row r="824" spans="1:9" x14ac:dyDescent="0.3">
      <c r="B824" s="4" t="s">
        <v>1604</v>
      </c>
      <c r="C824" s="4" t="s">
        <v>1605</v>
      </c>
      <c r="D824" s="4" t="s">
        <v>35</v>
      </c>
      <c r="E824" s="6">
        <v>4</v>
      </c>
      <c r="F824" s="6">
        <v>158.69999999999999</v>
      </c>
      <c r="G824" s="24">
        <f t="shared" si="24"/>
        <v>634.79999999999995</v>
      </c>
      <c r="H824" s="29"/>
      <c r="I824" s="25">
        <f t="shared" si="25"/>
        <v>0</v>
      </c>
    </row>
    <row r="825" spans="1:9" x14ac:dyDescent="0.3">
      <c r="B825" s="4" t="s">
        <v>1606</v>
      </c>
      <c r="C825" s="4" t="s">
        <v>1607</v>
      </c>
      <c r="D825" s="4" t="s">
        <v>37</v>
      </c>
      <c r="E825" s="6">
        <v>1369.72</v>
      </c>
      <c r="F825" s="6">
        <v>7.5</v>
      </c>
      <c r="G825" s="24">
        <f t="shared" si="24"/>
        <v>10272.9</v>
      </c>
      <c r="H825" s="29"/>
      <c r="I825" s="25">
        <f t="shared" si="25"/>
        <v>0</v>
      </c>
    </row>
    <row r="826" spans="1:9" x14ac:dyDescent="0.3">
      <c r="B826" s="4" t="s">
        <v>1608</v>
      </c>
      <c r="C826" s="4" t="s">
        <v>1609</v>
      </c>
      <c r="D826" s="4" t="s">
        <v>34</v>
      </c>
      <c r="E826" s="6">
        <v>316.76</v>
      </c>
      <c r="F826" s="6">
        <v>22.55</v>
      </c>
      <c r="G826" s="24">
        <f t="shared" si="24"/>
        <v>7142.94</v>
      </c>
      <c r="H826" s="29"/>
      <c r="I826" s="25">
        <f t="shared" si="25"/>
        <v>0</v>
      </c>
    </row>
    <row r="827" spans="1:9" x14ac:dyDescent="0.3">
      <c r="B827" s="4" t="s">
        <v>1610</v>
      </c>
      <c r="C827" s="4" t="s">
        <v>1611</v>
      </c>
      <c r="D827" s="4" t="s">
        <v>37</v>
      </c>
      <c r="E827" s="6">
        <v>239.2</v>
      </c>
      <c r="F827" s="6">
        <v>21.07</v>
      </c>
      <c r="G827" s="24">
        <f t="shared" si="24"/>
        <v>5039.9399999999996</v>
      </c>
      <c r="H827" s="29"/>
      <c r="I827" s="25">
        <f t="shared" si="25"/>
        <v>0</v>
      </c>
    </row>
    <row r="828" spans="1:9" x14ac:dyDescent="0.3">
      <c r="B828" s="4" t="s">
        <v>1612</v>
      </c>
      <c r="C828" s="4" t="s">
        <v>1613</v>
      </c>
      <c r="D828" s="4" t="s">
        <v>37</v>
      </c>
      <c r="E828" s="6">
        <v>156</v>
      </c>
      <c r="F828" s="6">
        <v>14.21</v>
      </c>
      <c r="G828" s="24">
        <f t="shared" si="24"/>
        <v>2216.7600000000002</v>
      </c>
      <c r="H828" s="29"/>
      <c r="I828" s="25">
        <f t="shared" si="25"/>
        <v>0</v>
      </c>
    </row>
    <row r="829" spans="1:9" x14ac:dyDescent="0.3">
      <c r="B829" s="4" t="s">
        <v>1614</v>
      </c>
      <c r="C829" s="4" t="s">
        <v>1615</v>
      </c>
      <c r="D829" s="4" t="s">
        <v>37</v>
      </c>
      <c r="E829" s="6">
        <v>10</v>
      </c>
      <c r="F829" s="6">
        <v>11.69</v>
      </c>
      <c r="G829" s="24">
        <f t="shared" si="24"/>
        <v>116.9</v>
      </c>
      <c r="H829" s="29"/>
      <c r="I829" s="25">
        <f t="shared" si="25"/>
        <v>0</v>
      </c>
    </row>
    <row r="830" spans="1:9" x14ac:dyDescent="0.3">
      <c r="A830" s="4" t="s">
        <v>103</v>
      </c>
      <c r="B830" s="4" t="s">
        <v>1616</v>
      </c>
      <c r="C830" s="4" t="s">
        <v>1617</v>
      </c>
      <c r="G830" s="6"/>
      <c r="H830" s="28"/>
      <c r="I830" s="26"/>
    </row>
    <row r="831" spans="1:9" x14ac:dyDescent="0.3">
      <c r="B831" s="4" t="s">
        <v>1618</v>
      </c>
      <c r="C831" s="4" t="s">
        <v>1619</v>
      </c>
      <c r="D831" s="4" t="s">
        <v>35</v>
      </c>
      <c r="E831" s="6">
        <v>6</v>
      </c>
      <c r="F831" s="6">
        <v>1004.56</v>
      </c>
      <c r="G831" s="24">
        <f t="shared" si="24"/>
        <v>6027.36</v>
      </c>
      <c r="H831" s="29"/>
      <c r="I831" s="25">
        <f t="shared" si="25"/>
        <v>0</v>
      </c>
    </row>
    <row r="832" spans="1:9" x14ac:dyDescent="0.3">
      <c r="B832" s="4" t="s">
        <v>1620</v>
      </c>
      <c r="C832" s="4" t="s">
        <v>1621</v>
      </c>
      <c r="D832" s="4" t="s">
        <v>37</v>
      </c>
      <c r="E832" s="6">
        <v>242.4</v>
      </c>
      <c r="F832" s="6">
        <v>16.75</v>
      </c>
      <c r="G832" s="24">
        <f t="shared" si="24"/>
        <v>4060.2</v>
      </c>
      <c r="H832" s="29"/>
      <c r="I832" s="25">
        <f t="shared" si="25"/>
        <v>0</v>
      </c>
    </row>
    <row r="833" spans="1:9" x14ac:dyDescent="0.3">
      <c r="A833" s="4" t="s">
        <v>104</v>
      </c>
      <c r="B833" s="4" t="s">
        <v>1622</v>
      </c>
      <c r="C833" s="4" t="s">
        <v>150</v>
      </c>
      <c r="G833" s="6"/>
      <c r="H833" s="28"/>
      <c r="I833" s="26"/>
    </row>
    <row r="834" spans="1:9" x14ac:dyDescent="0.3">
      <c r="B834" s="4" t="s">
        <v>1623</v>
      </c>
      <c r="C834" s="4" t="s">
        <v>1624</v>
      </c>
      <c r="D834" s="4" t="s">
        <v>35</v>
      </c>
      <c r="E834" s="6">
        <v>4</v>
      </c>
      <c r="F834" s="6">
        <v>15.65</v>
      </c>
      <c r="G834" s="24">
        <f t="shared" si="24"/>
        <v>62.6</v>
      </c>
      <c r="H834" s="29"/>
      <c r="I834" s="25">
        <f t="shared" si="25"/>
        <v>0</v>
      </c>
    </row>
    <row r="835" spans="1:9" x14ac:dyDescent="0.3">
      <c r="B835" s="4" t="s">
        <v>1625</v>
      </c>
      <c r="C835" s="4" t="s">
        <v>1626</v>
      </c>
      <c r="D835" s="4" t="s">
        <v>35</v>
      </c>
      <c r="E835" s="6">
        <v>4</v>
      </c>
      <c r="F835" s="6">
        <v>10.38</v>
      </c>
      <c r="G835" s="24">
        <f t="shared" si="24"/>
        <v>41.52</v>
      </c>
      <c r="H835" s="29"/>
      <c r="I835" s="25">
        <f t="shared" si="25"/>
        <v>0</v>
      </c>
    </row>
    <row r="836" spans="1:9" x14ac:dyDescent="0.3">
      <c r="B836" s="4" t="s">
        <v>1627</v>
      </c>
      <c r="C836" s="4" t="s">
        <v>1628</v>
      </c>
      <c r="D836" s="4" t="s">
        <v>35</v>
      </c>
      <c r="E836" s="6">
        <v>4</v>
      </c>
      <c r="F836" s="6">
        <v>31.01</v>
      </c>
      <c r="G836" s="24">
        <f t="shared" si="24"/>
        <v>124.04</v>
      </c>
      <c r="H836" s="29"/>
      <c r="I836" s="25">
        <f t="shared" si="25"/>
        <v>0</v>
      </c>
    </row>
    <row r="837" spans="1:9" x14ac:dyDescent="0.3">
      <c r="B837" s="4" t="s">
        <v>1629</v>
      </c>
      <c r="C837" s="4" t="s">
        <v>1630</v>
      </c>
      <c r="D837" s="4" t="s">
        <v>35</v>
      </c>
      <c r="E837" s="6">
        <v>2</v>
      </c>
      <c r="F837" s="6">
        <v>13.62</v>
      </c>
      <c r="G837" s="24">
        <f t="shared" si="24"/>
        <v>27.24</v>
      </c>
      <c r="H837" s="29"/>
      <c r="I837" s="25">
        <f t="shared" si="25"/>
        <v>0</v>
      </c>
    </row>
    <row r="838" spans="1:9" x14ac:dyDescent="0.3">
      <c r="B838" s="4" t="s">
        <v>1631</v>
      </c>
      <c r="C838" s="4" t="s">
        <v>1632</v>
      </c>
      <c r="D838" s="4" t="s">
        <v>35</v>
      </c>
      <c r="E838" s="6">
        <v>2</v>
      </c>
      <c r="F838" s="6">
        <v>10.38</v>
      </c>
      <c r="G838" s="24">
        <f t="shared" si="24"/>
        <v>20.76</v>
      </c>
      <c r="H838" s="29"/>
      <c r="I838" s="25">
        <f t="shared" si="25"/>
        <v>0</v>
      </c>
    </row>
    <row r="839" spans="1:9" x14ac:dyDescent="0.3">
      <c r="B839" s="4" t="s">
        <v>1633</v>
      </c>
      <c r="C839" s="4" t="s">
        <v>1634</v>
      </c>
      <c r="D839" s="4" t="s">
        <v>35</v>
      </c>
      <c r="E839" s="6">
        <v>24</v>
      </c>
      <c r="F839" s="6">
        <v>22.95</v>
      </c>
      <c r="G839" s="24">
        <f t="shared" si="24"/>
        <v>550.79999999999995</v>
      </c>
      <c r="H839" s="29"/>
      <c r="I839" s="25">
        <f t="shared" si="25"/>
        <v>0</v>
      </c>
    </row>
    <row r="840" spans="1:9" x14ac:dyDescent="0.3">
      <c r="B840" s="4" t="s">
        <v>1635</v>
      </c>
      <c r="C840" s="4" t="s">
        <v>1636</v>
      </c>
      <c r="D840" s="4" t="s">
        <v>35</v>
      </c>
      <c r="E840" s="6">
        <v>12</v>
      </c>
      <c r="F840" s="6">
        <v>7.86</v>
      </c>
      <c r="G840" s="24">
        <f t="shared" si="24"/>
        <v>94.32</v>
      </c>
      <c r="H840" s="29"/>
      <c r="I840" s="25">
        <f t="shared" si="25"/>
        <v>0</v>
      </c>
    </row>
    <row r="841" spans="1:9" x14ac:dyDescent="0.3">
      <c r="B841" s="4" t="s">
        <v>1637</v>
      </c>
      <c r="C841" s="4" t="s">
        <v>1638</v>
      </c>
      <c r="D841" s="4" t="s">
        <v>35</v>
      </c>
      <c r="E841" s="6">
        <v>5</v>
      </c>
      <c r="F841" s="6">
        <v>91.1</v>
      </c>
      <c r="G841" s="24">
        <f t="shared" si="24"/>
        <v>455.5</v>
      </c>
      <c r="H841" s="29"/>
      <c r="I841" s="25">
        <f t="shared" si="25"/>
        <v>0</v>
      </c>
    </row>
    <row r="842" spans="1:9" x14ac:dyDescent="0.3">
      <c r="B842" s="4" t="s">
        <v>1639</v>
      </c>
      <c r="C842" s="4" t="s">
        <v>1640</v>
      </c>
      <c r="D842" s="4" t="s">
        <v>35</v>
      </c>
      <c r="E842" s="6">
        <v>4</v>
      </c>
      <c r="F842" s="6">
        <v>91.1</v>
      </c>
      <c r="G842" s="24">
        <f t="shared" si="24"/>
        <v>364.4</v>
      </c>
      <c r="H842" s="29"/>
      <c r="I842" s="25">
        <f t="shared" si="25"/>
        <v>0</v>
      </c>
    </row>
    <row r="843" spans="1:9" x14ac:dyDescent="0.3">
      <c r="B843" s="4" t="s">
        <v>1641</v>
      </c>
      <c r="C843" s="4" t="s">
        <v>1642</v>
      </c>
      <c r="D843" s="4" t="s">
        <v>35</v>
      </c>
      <c r="E843" s="6">
        <v>10</v>
      </c>
      <c r="F843" s="6">
        <v>9.58</v>
      </c>
      <c r="G843" s="24">
        <f t="shared" si="24"/>
        <v>95.8</v>
      </c>
      <c r="H843" s="29"/>
      <c r="I843" s="25">
        <f t="shared" si="25"/>
        <v>0</v>
      </c>
    </row>
    <row r="844" spans="1:9" x14ac:dyDescent="0.3">
      <c r="B844" s="4" t="s">
        <v>1643</v>
      </c>
      <c r="C844" s="4" t="s">
        <v>1644</v>
      </c>
      <c r="D844" s="4" t="s">
        <v>35</v>
      </c>
      <c r="E844" s="6">
        <v>10</v>
      </c>
      <c r="F844" s="6">
        <v>34.799999999999997</v>
      </c>
      <c r="G844" s="24">
        <f t="shared" ref="G844:G860" si="26">ROUND(E844*F844,2)</f>
        <v>348</v>
      </c>
      <c r="H844" s="29"/>
      <c r="I844" s="25">
        <f t="shared" ref="I844:I860" si="27">ROUND(E844*H844,2)</f>
        <v>0</v>
      </c>
    </row>
    <row r="845" spans="1:9" x14ac:dyDescent="0.3">
      <c r="A845" s="4" t="s">
        <v>152</v>
      </c>
      <c r="B845" s="4" t="s">
        <v>1645</v>
      </c>
      <c r="C845" s="4" t="s">
        <v>1646</v>
      </c>
      <c r="G845" s="6"/>
      <c r="H845" s="28"/>
      <c r="I845" s="26"/>
    </row>
    <row r="846" spans="1:9" x14ac:dyDescent="0.3">
      <c r="B846" s="4" t="s">
        <v>1647</v>
      </c>
      <c r="C846" s="4" t="s">
        <v>1648</v>
      </c>
      <c r="D846" s="4" t="s">
        <v>37</v>
      </c>
      <c r="E846" s="6">
        <v>49.6</v>
      </c>
      <c r="F846" s="6">
        <v>111.71</v>
      </c>
      <c r="G846" s="24">
        <f t="shared" si="26"/>
        <v>5540.82</v>
      </c>
      <c r="H846" s="29"/>
      <c r="I846" s="25">
        <f t="shared" si="27"/>
        <v>0</v>
      </c>
    </row>
    <row r="847" spans="1:9" x14ac:dyDescent="0.3">
      <c r="B847" s="4" t="s">
        <v>1649</v>
      </c>
      <c r="C847" s="4" t="s">
        <v>1650</v>
      </c>
      <c r="D847" s="4" t="s">
        <v>37</v>
      </c>
      <c r="E847" s="6">
        <v>118.44</v>
      </c>
      <c r="F847" s="6">
        <v>239.54</v>
      </c>
      <c r="G847" s="24">
        <f t="shared" si="26"/>
        <v>28371.119999999999</v>
      </c>
      <c r="H847" s="29"/>
      <c r="I847" s="25">
        <f t="shared" si="27"/>
        <v>0</v>
      </c>
    </row>
    <row r="848" spans="1:9" x14ac:dyDescent="0.3">
      <c r="B848" s="4" t="s">
        <v>1651</v>
      </c>
      <c r="C848" s="4" t="s">
        <v>1652</v>
      </c>
      <c r="D848" s="4" t="s">
        <v>35</v>
      </c>
      <c r="E848" s="6">
        <v>2</v>
      </c>
      <c r="F848" s="6">
        <v>80.17</v>
      </c>
      <c r="G848" s="24">
        <f t="shared" si="26"/>
        <v>160.34</v>
      </c>
      <c r="H848" s="29"/>
      <c r="I848" s="25">
        <f t="shared" si="27"/>
        <v>0</v>
      </c>
    </row>
    <row r="849" spans="1:9" x14ac:dyDescent="0.3">
      <c r="B849" s="4" t="s">
        <v>1653</v>
      </c>
      <c r="C849" s="4" t="s">
        <v>1654</v>
      </c>
      <c r="D849" s="4" t="s">
        <v>35</v>
      </c>
      <c r="E849" s="6">
        <v>1</v>
      </c>
      <c r="F849" s="6">
        <v>909.01</v>
      </c>
      <c r="G849" s="24">
        <f t="shared" si="26"/>
        <v>909.01</v>
      </c>
      <c r="H849" s="29"/>
      <c r="I849" s="25">
        <f t="shared" si="27"/>
        <v>0</v>
      </c>
    </row>
    <row r="850" spans="1:9" x14ac:dyDescent="0.3">
      <c r="B850" s="4" t="s">
        <v>1655</v>
      </c>
      <c r="C850" s="4" t="s">
        <v>1656</v>
      </c>
      <c r="D850" s="4" t="s">
        <v>35</v>
      </c>
      <c r="E850" s="6">
        <v>4</v>
      </c>
      <c r="F850" s="6">
        <v>136.75</v>
      </c>
      <c r="G850" s="24">
        <f t="shared" si="26"/>
        <v>547</v>
      </c>
      <c r="H850" s="29"/>
      <c r="I850" s="25">
        <f t="shared" si="27"/>
        <v>0</v>
      </c>
    </row>
    <row r="851" spans="1:9" x14ac:dyDescent="0.3">
      <c r="B851" s="4" t="s">
        <v>1657</v>
      </c>
      <c r="C851" s="4" t="s">
        <v>1658</v>
      </c>
      <c r="D851" s="4" t="s">
        <v>35</v>
      </c>
      <c r="E851" s="6">
        <v>2</v>
      </c>
      <c r="F851" s="6">
        <v>67.290000000000006</v>
      </c>
      <c r="G851" s="24">
        <f t="shared" si="26"/>
        <v>134.58000000000001</v>
      </c>
      <c r="H851" s="29"/>
      <c r="I851" s="25">
        <f t="shared" si="27"/>
        <v>0</v>
      </c>
    </row>
    <row r="852" spans="1:9" x14ac:dyDescent="0.3">
      <c r="B852" s="4" t="s">
        <v>1659</v>
      </c>
      <c r="C852" s="4" t="s">
        <v>1660</v>
      </c>
      <c r="D852" s="4" t="s">
        <v>35</v>
      </c>
      <c r="E852" s="6">
        <v>2</v>
      </c>
      <c r="F852" s="6">
        <v>45.7</v>
      </c>
      <c r="G852" s="24">
        <f t="shared" si="26"/>
        <v>91.4</v>
      </c>
      <c r="H852" s="29"/>
      <c r="I852" s="25">
        <f t="shared" si="27"/>
        <v>0</v>
      </c>
    </row>
    <row r="853" spans="1:9" x14ac:dyDescent="0.3">
      <c r="B853" s="4" t="s">
        <v>1661</v>
      </c>
      <c r="C853" s="4" t="s">
        <v>1662</v>
      </c>
      <c r="D853" s="4" t="s">
        <v>35</v>
      </c>
      <c r="E853" s="6">
        <v>2</v>
      </c>
      <c r="F853" s="6">
        <v>1097.6400000000001</v>
      </c>
      <c r="G853" s="24">
        <f t="shared" si="26"/>
        <v>2195.2800000000002</v>
      </c>
      <c r="H853" s="29"/>
      <c r="I853" s="25">
        <f t="shared" si="27"/>
        <v>0</v>
      </c>
    </row>
    <row r="854" spans="1:9" x14ac:dyDescent="0.3">
      <c r="B854" s="4" t="s">
        <v>1663</v>
      </c>
      <c r="C854" s="4" t="s">
        <v>1664</v>
      </c>
      <c r="D854" s="4" t="s">
        <v>35</v>
      </c>
      <c r="E854" s="6">
        <v>2</v>
      </c>
      <c r="F854" s="6">
        <v>36.409999999999997</v>
      </c>
      <c r="G854" s="24">
        <f t="shared" si="26"/>
        <v>72.819999999999993</v>
      </c>
      <c r="H854" s="29"/>
      <c r="I854" s="25">
        <f t="shared" si="27"/>
        <v>0</v>
      </c>
    </row>
    <row r="855" spans="1:9" x14ac:dyDescent="0.3">
      <c r="B855" s="4" t="s">
        <v>1665</v>
      </c>
      <c r="C855" s="4" t="s">
        <v>1666</v>
      </c>
      <c r="D855" s="4" t="s">
        <v>35</v>
      </c>
      <c r="E855" s="6">
        <v>4</v>
      </c>
      <c r="F855" s="6">
        <v>1342.69</v>
      </c>
      <c r="G855" s="24">
        <f t="shared" si="26"/>
        <v>5370.76</v>
      </c>
      <c r="H855" s="29"/>
      <c r="I855" s="25">
        <f t="shared" si="27"/>
        <v>0</v>
      </c>
    </row>
    <row r="856" spans="1:9" x14ac:dyDescent="0.3">
      <c r="A856" s="4" t="s">
        <v>160</v>
      </c>
      <c r="B856" s="4" t="s">
        <v>1667</v>
      </c>
      <c r="C856" s="4" t="s">
        <v>1668</v>
      </c>
      <c r="G856" s="6"/>
      <c r="H856" s="28"/>
      <c r="I856" s="26"/>
    </row>
    <row r="857" spans="1:9" x14ac:dyDescent="0.3">
      <c r="B857" s="4" t="s">
        <v>1669</v>
      </c>
      <c r="C857" s="4" t="s">
        <v>1670</v>
      </c>
      <c r="D857" s="4" t="s">
        <v>37</v>
      </c>
      <c r="E857" s="6">
        <v>680</v>
      </c>
      <c r="F857" s="6">
        <v>6.14</v>
      </c>
      <c r="G857" s="24">
        <f t="shared" si="26"/>
        <v>4175.2</v>
      </c>
      <c r="H857" s="29"/>
      <c r="I857" s="25">
        <f t="shared" si="27"/>
        <v>0</v>
      </c>
    </row>
    <row r="858" spans="1:9" x14ac:dyDescent="0.3">
      <c r="A858" s="4" t="s">
        <v>161</v>
      </c>
      <c r="B858" s="4" t="s">
        <v>1671</v>
      </c>
      <c r="C858" s="4" t="s">
        <v>1672</v>
      </c>
      <c r="G858" s="6"/>
      <c r="H858" s="28"/>
      <c r="I858" s="26"/>
    </row>
    <row r="859" spans="1:9" x14ac:dyDescent="0.3">
      <c r="B859" s="4" t="s">
        <v>1673</v>
      </c>
      <c r="C859" s="4" t="s">
        <v>1674</v>
      </c>
      <c r="D859" s="4" t="s">
        <v>34</v>
      </c>
      <c r="E859" s="6">
        <v>15</v>
      </c>
      <c r="F859" s="6">
        <v>2.65</v>
      </c>
      <c r="G859" s="24">
        <f t="shared" si="26"/>
        <v>39.75</v>
      </c>
      <c r="H859" s="29"/>
      <c r="I859" s="25">
        <f t="shared" si="27"/>
        <v>0</v>
      </c>
    </row>
    <row r="860" spans="1:9" x14ac:dyDescent="0.3">
      <c r="B860" s="4" t="s">
        <v>1675</v>
      </c>
      <c r="C860" s="4" t="s">
        <v>1676</v>
      </c>
      <c r="D860" s="4" t="s">
        <v>34</v>
      </c>
      <c r="E860" s="6">
        <v>6.24</v>
      </c>
      <c r="F860" s="6">
        <v>27.51</v>
      </c>
      <c r="G860" s="24">
        <f t="shared" si="26"/>
        <v>171.66</v>
      </c>
      <c r="H860" s="29"/>
      <c r="I860" s="25">
        <f t="shared" si="27"/>
        <v>0</v>
      </c>
    </row>
  </sheetData>
  <sheetProtection algorithmName="SHA-512" hashValue="a1rk2X9dmhzV8o95CfiImBOqt1CE6MSZ/96lXezH3oPQHSBxIFDijsR9rZAOmcosV+IWM3r1bisTC7JEIMYHvg==" saltValue="4Q/U29u6Kdc3lmQQUMyaQg==" spinCount="100000" sheet="1" objects="1" scenarios="1" selectLockedCells="1"/>
  <mergeCells count="8">
    <mergeCell ref="F10:G10"/>
    <mergeCell ref="H10:I10"/>
    <mergeCell ref="A3:C3"/>
    <mergeCell ref="E3:G3"/>
    <mergeCell ref="A6:C6"/>
    <mergeCell ref="E6:G6"/>
    <mergeCell ref="A8:C8"/>
    <mergeCell ref="E8:G8"/>
  </mergeCells>
  <phoneticPr fontId="6" type="noConversion"/>
  <dataValidations count="2">
    <dataValidation type="custom" operator="lessThanOrEqual" allowBlank="1" showErrorMessage="1" errorTitle="ERROR" error="El importe por partida ofertado no podrá ser superior al de licitación ni tener más de dos (2) decimales" sqref="H12:H49 H51:H210 H212:H789 H791:H810 H812:H860" xr:uid="{49DE13DA-0FFD-403D-A22C-BD759B8F70F5}">
      <formula1>AND(ISNUMBER(H12),ROUND(H12,2)=H12,H12&lt;=F12)</formula1>
    </dataValidation>
    <dataValidation type="custom" operator="lessThanOrEqual" allowBlank="1" showErrorMessage="1" errorTitle="ERROR" error="El importe de la partida alzada ofertado debe ser igual al de licitación y no tener más de dos (2) decimales" sqref="H50 H211 H790 H811" xr:uid="{D9D79526-679F-456A-BC1F-C41BA51D5F13}">
      <formula1>AND(ISNUMBER(H50),ROUND(H50,2)=H50,H50=F50)</formula1>
    </dataValidation>
  </dataValidations>
  <pageMargins left="0.7" right="0.7" top="0.75" bottom="0.75" header="0.3" footer="0.3"/>
  <pageSetup paperSize="9" orientation="portrait" r:id="rId1"/>
  <ignoredErrors>
    <ignoredError sqref="A12:A15 A19 A22 A27 A31 A34 A37 A40 A46 A49 A51 A54:A56 A62:A63 A69 A73 A90 A92:A93 A99:A100 A106 A110 A127 A129:A130 A143 A154 A160 A181 A201 A207 A212 A222 A227:A229 A232:A234 A238:A239 A244 A246 A250 A263 A286 A289 A292:A293 A298 A301:A302 A307:A308 A311 A314 A316 A319:A320 A323 A326 A329:A330 A339 A345 A349:A350 A364 A367 A381 A384 A394:A395 A408:A409 A421 A429 A432 A447 A452 A454:A456 A469 A479 A489:A490 A503 A513 A523:A525 A534 A538 A542 A563 A569 A574 A586 A593:A594 A603 A610 A618 A635 A640 A645 A650 A659 A669:A671 A673 A704 A720 A727 A732 A737 A743 A748 A760:A761 A770 A775 A798:A799 A802 A810 A812:A813 A819 A830 A833 A845 A856 A858" numberStoredAsText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AF954E-A5D9-4CB8-98E9-B4CD69E41225}">
  <dimension ref="A1:B3"/>
  <sheetViews>
    <sheetView workbookViewId="0"/>
  </sheetViews>
  <sheetFormatPr baseColWidth="10" defaultRowHeight="15.05" x14ac:dyDescent="0.3"/>
  <cols>
    <col min="2" max="2" width="27.44140625" bestFit="1" customWidth="1"/>
  </cols>
  <sheetData>
    <row r="1" spans="1:2" x14ac:dyDescent="0.3">
      <c r="B1" s="1" t="s">
        <v>31</v>
      </c>
    </row>
    <row r="2" spans="1:2" x14ac:dyDescent="0.3">
      <c r="A2" s="2"/>
      <c r="B2" s="1" t="s">
        <v>32</v>
      </c>
    </row>
    <row r="3" spans="1:2" x14ac:dyDescent="0.3">
      <c r="A3" s="3"/>
      <c r="B3" s="1" t="s">
        <v>33</v>
      </c>
    </row>
  </sheetData>
  <sheetProtection sheet="1" objects="1" scenarios="1" selectLockedCells="1" selectUnlockedCell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CERTO</vt:lpstr>
      <vt:lpstr>Glosario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2024-06-26T06:36:47Z</dcterms:created>
  <dcterms:modified xsi:type="dcterms:W3CDTF">2025-11-05T12:36:19Z</dcterms:modified>
</cp:coreProperties>
</file>