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0" documentId="13_ncr:1_{B12B5FB3-9308-46A0-9384-32A43AEC5004}" xr6:coauthVersionLast="47" xr6:coauthVersionMax="47" xr10:uidLastSave="{00000000-0000-0000-0000-000000000000}"/>
  <bookViews>
    <workbookView xWindow="-109" yWindow="-109" windowWidth="26301" windowHeight="14305" xr2:uid="{0F174D70-F60D-4A28-95B6-0DB06D8A09F0}"/>
  </bookViews>
  <sheets>
    <sheet name="LOTE 1" sheetId="6" r:id="rId1"/>
    <sheet name="LOTE 2" sheetId="7" r:id="rId2"/>
    <sheet name="LOTE 3" sheetId="8" r:id="rId3"/>
  </sheets>
  <definedNames>
    <definedName name="_xlnm._FilterDatabase" localSheetId="0" hidden="1">'LOTE 1'!$A$2:$L$15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 i="6" l="1"/>
  <c r="L5" i="6"/>
  <c r="L6" i="6"/>
  <c r="L7" i="6"/>
  <c r="L8" i="6"/>
  <c r="L9" i="6"/>
  <c r="L10" i="6"/>
  <c r="L11" i="6"/>
  <c r="L12" i="6"/>
  <c r="L3" i="6" l="1"/>
  <c r="L13" i="6" s="1"/>
  <c r="K6" i="8"/>
  <c r="K5" i="8"/>
  <c r="K4" i="8"/>
  <c r="K3" i="8"/>
  <c r="L6" i="7"/>
  <c r="L5" i="7"/>
  <c r="L4" i="7"/>
  <c r="L3" i="7"/>
  <c r="K7" i="8" l="1"/>
  <c r="K8" i="8" s="1"/>
  <c r="K9" i="8" s="1"/>
  <c r="L7" i="7"/>
  <c r="L8" i="7" s="1"/>
  <c r="L9" i="7" s="1"/>
  <c r="L14" i="6"/>
  <c r="L15" i="6" s="1"/>
</calcChain>
</file>

<file path=xl/sharedStrings.xml><?xml version="1.0" encoding="utf-8"?>
<sst xmlns="http://schemas.openxmlformats.org/spreadsheetml/2006/main" count="143" uniqueCount="78">
  <si>
    <t>POS</t>
  </si>
  <si>
    <t>FABRICANTE</t>
  </si>
  <si>
    <t>REF. METRO</t>
  </si>
  <si>
    <t>DENOMINACIÓN</t>
  </si>
  <si>
    <t>MODELO/
REFERENCIA/
DESCRIPCIÓN</t>
  </si>
  <si>
    <t>CANTIDAD</t>
  </si>
  <si>
    <t>TOTAL</t>
  </si>
  <si>
    <t>INFORMACIÓN ADICIONAL</t>
  </si>
  <si>
    <t>UN</t>
  </si>
  <si>
    <t>IMPORTE OFERTADO (SIN IVA)</t>
  </si>
  <si>
    <t>IMPORTE DEL IVA</t>
  </si>
  <si>
    <t>IMPORTE OFERTADO (IVA INCLUIDO)</t>
  </si>
  <si>
    <t>PRECIO UNITARIO OFERTADO</t>
  </si>
  <si>
    <t>PRECIO MÁXIMO</t>
  </si>
  <si>
    <t>-</t>
  </si>
  <si>
    <t>WD-40 PRODUCTO MULTIUSO AEROSOL 400ml</t>
  </si>
  <si>
    <t>TERMO ELECTRICO 30L 230V 1500W</t>
  </si>
  <si>
    <t>EXTRACTOR S&amp;P SERIE DECOR-100C</t>
  </si>
  <si>
    <t>TIMBRE POTENCIA LEGRAND 414 19 220V.50HZ</t>
  </si>
  <si>
    <t>CONVECTOR DE AIRE 2000 W 230 V</t>
  </si>
  <si>
    <t>CINTA MEDIR TEMPERATURA 37ºC-65ºC (10UN)</t>
  </si>
  <si>
    <t>DISCO DE CORTE PARA CARRIL DE VIA</t>
  </si>
  <si>
    <t>GRIFO MONOMANDO LAVABO ROCA VICTORIA</t>
  </si>
  <si>
    <t>VENTOSA 2 SENOS APERTURA ASCENSORES</t>
  </si>
  <si>
    <t>VAR.INOX.COMPL HAS U A4 M12X160(20UN)</t>
  </si>
  <si>
    <t>RELOJ PARED REDONDO 30 cm, ESFERA BLANCA</t>
  </si>
  <si>
    <t>RETEN INOX. FIJ. EQ.  COD.664F222</t>
  </si>
  <si>
    <t>ABRAZADERA SIN-FIN INOX. 8-16 L-W2</t>
  </si>
  <si>
    <t>HILTI</t>
  </si>
  <si>
    <t>HAS-U A4 M12/160</t>
  </si>
  <si>
    <t>ROLLO CINTA AMERICANA GRIS 25mx50mm</t>
  </si>
  <si>
    <t>TYROLIT</t>
  </si>
  <si>
    <t>TESTO</t>
  </si>
  <si>
    <t>TESTOTERM ref. 0646 0108.</t>
  </si>
  <si>
    <t>PAQ</t>
  </si>
  <si>
    <t>MIKALOR</t>
  </si>
  <si>
    <t>S&amp;P</t>
  </si>
  <si>
    <t>WD-40</t>
  </si>
  <si>
    <t>LEGRAND</t>
  </si>
  <si>
    <t>Referencia: 41419</t>
  </si>
  <si>
    <t>SERIE DECOR-100 C
Modelo: 5210001300</t>
  </si>
  <si>
    <t>Tiras de temperatura autoadhesivas con rango de medición de +37 °C a +65 °C
Se suministrará en paquetes de 10 Un.</t>
  </si>
  <si>
    <t>DISCO TYROLIT PREMIUM 350X3,8X25,4</t>
  </si>
  <si>
    <t>(*) Indicar producto ofertado</t>
  </si>
  <si>
    <t>PRODUCTO OFERTADO</t>
  </si>
  <si>
    <t>DATOS ADICIONALES DEL MATERIAL
Este repuesto está sometido a un requisito de homologación previa, por lo que los productos ofertados deberán estar homologados previamente a la licitación/ petición de oferta
CONDICIONES DE ENTREGA
Deberá suministrarse en paquetes de 10 Un.</t>
  </si>
  <si>
    <t>CONDICIONES PARTICULARES
DATOS ADICIONALES DEL MATERIAL
Ventosa doble en aluminio de 115 mm de diámetro.
EJEMPLO DE MODELOS VÁLIDOS
YAIM YA-9602 de YAGÜE IMPORTACIONES.
FSKASA002 de FERRESTOCK.
Se admiten equivalentes</t>
  </si>
  <si>
    <t>DATOS ADICIONALES DEL MATERIAL
Este repuesto está sometido a un requisito de homologación previa, por lo que los productos ofertados deberán estar homologados previamente a la licitación/ petición de oferta
Varilla para su uso en anclajes de inyección y anclajes químicos de cápsula.
- Longitud útil de rosca: 134 mm.
- Longitud total de anclaje: 160 mm.
- Protección frente a la corrosión: acero inoxidable A4.
 CONDICIONES DE ENTREGA
Deberá suministrarse en paquetes de 20 un.
El empaquetado podrá ser en caja, bolsa, retráctil, etc., y en todo caso ajustado al volumen del material.
DOCUMENTACION CALIDAD
En el albarán o documento anexo al mismo se deberá indicar explícitamente el fabricante y referencia completa del repuesto suministrado</t>
  </si>
  <si>
    <t>CONDICIONES PARTICULARES
DATOS ADICIONALES DEL MATERIAL
Reloj redondo, esfera blanca.
Mecanismo de cuarzo
Se admiten relojes de 28 y 30 cm de diámetro
EJEMPLOS MODELOS VÁLIDOS:
Fabricante: TFA  Modelo: 60.3017
Fabricante: ODAG Modelo:  9010 ACERO diametro 30
O equivalentes.</t>
  </si>
  <si>
    <t>ARDROX 9PR5 ELIMINADOR</t>
  </si>
  <si>
    <t>BRAKLEEN 500 ML CRC</t>
  </si>
  <si>
    <t>SPRAY AMARILLO TOPOG. FLUORESCENTE FLUO</t>
  </si>
  <si>
    <t>BASF CHEMETALL</t>
  </si>
  <si>
    <t>ARDROX 9PR5</t>
  </si>
  <si>
    <t>DATOS ADICIONALES DEL MATERIAL
Este repuesto está sometido a un requisito de homologación previa, por loque los productos ofertados deberán estar homologados previamente a la licitación/petición de oferta.
CONDICIONES DE ENTREGA
-Deberá suministrarse en envase de 500 mL.
-La fecha de fabricación/caducidad deberá figurar de manera fácilmente visible en cada una de las unidades entregadas y en el albarán de entrega. En caso de entregar producto con fechas de caducidad diferentes, se deberá diferenciar con posiciones individuales en el albarán, una por cada fecha de caducidad.
-En caso de entrega de producto de distintos lotes de fabricación, cada lote deberá entregarse físicamente diferenciado y en distintas posiciones de albarán.
-En caso de que la etiqueta del producto suministrado no sea acorde a la documentación validada, se procederá a su rechazo.
-Deberá entregarse en spray de 250, 400 ó 500 mL, en función del producto homologado suministrado. este es el volumen mínimo admisible. En caso de ofertar volúmenes superiores se debe tener en cuenta que se adjudica por precio unitario de bote, independientemente del volumen del mismo.
-En caso de entrega de producto de distintos lotes de fabricación, cada lote deberá entregarse físicamente diferenciado y en distintas posiciones de albarán.
DOCUMENTACION DE CALIDAD
En cada entrega, junto con el albarán se deberán entregar:
-Ficha de Datos de Seguridad. En idioma castellano, actualizada y conforme al Reglamento (UE) 2020/878, por el que se modifica el Reglamento (CE) 1907/2006.</t>
  </si>
  <si>
    <t>CRC INDUSTRIES</t>
  </si>
  <si>
    <t>SOPPEC</t>
  </si>
  <si>
    <t>FLUO T.P. Amarillo fluorescente
Ref.: SAMARILLO01</t>
  </si>
  <si>
    <t>PRODUCTO MULTIUSO SPRAY</t>
  </si>
  <si>
    <t>CONDICIONES PARTICULARES
Grifo monomando cromado para lavabo.
Compatible con lavabo Roca Victoria
DATOS ADICIONALES DEL MATERIAL
EJEMPLO DE MODELO VÁLIDO
- Marca: ROCA
- Modelo: VICTORIA
- Referencia actual: 5A3125C00
Se aceptará equivalente compatible con lavabo Roca Victoria</t>
  </si>
  <si>
    <t>CONDICIONES PARTICULARES
Cinta americana en gris, con características extra.
- Longitud mínima 25 metros.
- Ancho admitido entre 48mm y 50mm.
- Espesor mínimo de 215 micras.
DATOS ADICIONALES DEL MATERIAL
Repuestos de referencia:
- Marca y modelo: TESA TAPE PRO STRONG, en gris
- Referencia: 74662
- Marca y modelo: TESA PRO STRONG Duct Tape, en gris
- Referencia: 66462
-Marca: Technology Tapes
- Referencia: 5300
Se admiten equivalentes que cumpla las mismas características.
Se admiten rollos de longitud superior, pero se comparará el precio ofertado para el rollo en igualdad de condiciones independientemente de que tenga longitudes mayores de 25 metros.
CONDICIONES DE ENTREGA
Cada rollo deberá venir embalado o retractilado, asegurando el mantenimiento de los materiales durante un almacenamiento prolongado.
DOCUMENTACIÓN DE CALIDAD
En el albarán o documento anexo al mismo se deberá indicar explícitamente el fabricante y referencia completa del modelo suministrado.</t>
  </si>
  <si>
    <t>LAMPARA DESTELLO PUERTA AUT SOPORT PARED</t>
  </si>
  <si>
    <t>CONDICIONES PARTICULARES
DATOS ADICIONALES DEL MATERIAL
Características:
-Baliza de Leds destellante, destello simple o doble.
-Base para montaje sobre soporte mural.
-Color: amarillo.
-Alimentación a 115-230 Vca.
-Altura (con base incluida): 110 a 190 mm.
-Diámetro de baliza: 75 a 98 mm.
EJEMPLO MODELO VÁLIDO:
Fabricante: WERMA  Modelo: 829.320.68</t>
  </si>
  <si>
    <t>CONDICIONES PARTICULARES
DATOS ADICIONALES DEL MATERIAL
Retén en acero inoxidable pasivado, para tornillo cautivo de M6,
utilizado en la serie 17 de tornillos cautivos SOUTHCO.
MODELO DE REFERENCIA: 
SOUTHCO 17-6-1  o equivalente.
Perteneciente al plano SOUTHCO J-17-6-1-A
DOCUMENTACION DE CALIDAD
Junto con el albarán se deberá entregar un certificado o declaración de
conformidad, de las unidades suministradas respecto al plano y/o
especificación del producto</t>
  </si>
  <si>
    <r>
      <rPr>
        <b/>
        <sz val="12"/>
        <color rgb="FFC00000"/>
        <rFont val="Calibri"/>
        <family val="2"/>
        <scheme val="minor"/>
      </rPr>
      <t>CONSIDERACIONES PARA LA CORRECTA CUMPLIMENTACIÓN DEL ANEXO</t>
    </r>
    <r>
      <rPr>
        <sz val="11"/>
        <color theme="1"/>
        <rFont val="Calibri"/>
        <family val="2"/>
        <scheme val="minor"/>
      </rPr>
      <t xml:space="preserve">
Los oferentes deberán indicar en dicho Anexo B, el precio unitario para la totalidad de los repuestos indicados.
• El Anexo II OFERTA ECONÓMICA está preparado para calcular automáticamente el valor ofertado y el importe total de la oferta económica.
• Se deberá indicar el precio unitario por unidad de empaquetado (unidad, rollo o paquete, según corresponda)
• Los precios unitarios serán SIN IVA.
• No se admitirán ofertas con precios unitarios con más de dos cifras decimales.
• Los precios ofertados no pueden superar el precio máximo unitario indicado.
• Los oferentes que deseen presentar oferta , deberán presentar cotización por TODAS Y CADA UNA de las posiciones indicadas para dicho lote.
• El precio ofertado se entiende como total, ccomprendiendo toda clase de gastos hasta la entrega de la mercancía en los almacenes de METRO (portes, embalajes, seguros, GG, BI, etc.), incluidos tributos, impuestos y arbitrios estatales, autonómicos y locales, excepto I.V.A. que figurará expresamente aparte. 
</t>
    </r>
    <r>
      <rPr>
        <b/>
        <sz val="11"/>
        <color rgb="FFC00000"/>
        <rFont val="Calibri"/>
        <family val="2"/>
        <scheme val="minor"/>
      </rPr>
      <t xml:space="preserve">IMPORTANTE </t>
    </r>
    <r>
      <rPr>
        <sz val="11"/>
        <color theme="1"/>
        <rFont val="Calibri"/>
        <family val="2"/>
        <scheme val="minor"/>
      </rPr>
      <t xml:space="preserve">
</t>
    </r>
    <r>
      <rPr>
        <b/>
        <sz val="11"/>
        <color theme="1"/>
        <rFont val="Calibri"/>
        <family val="2"/>
        <scheme val="minor"/>
      </rPr>
      <t>(*) PRODUCTO OFERTADO: se deberán cumplimentar las celdas habilitadas (columna G "PRODUCTO OFERTADO" en color blanco), indicando el producto ofertado.</t>
    </r>
    <r>
      <rPr>
        <sz val="11"/>
        <color theme="1"/>
        <rFont val="Calibri"/>
        <family val="2"/>
        <scheme val="minor"/>
      </rPr>
      <t xml:space="preserve"> Para los repuestos en los que únicamente se admite un único modelo válido, no es necesario completar dicha información, ya que únicamente se admite esa referencia/modelo, por lo que se entenderá que éste es el ofertado por el oferente.</t>
    </r>
  </si>
  <si>
    <r>
      <rPr>
        <b/>
        <sz val="12"/>
        <color rgb="FFC00000"/>
        <rFont val="Calibri"/>
        <family val="2"/>
        <scheme val="minor"/>
      </rPr>
      <t>CONSIDERACIONES PARA LA CORRECTA CUMPLIMENTACIÓN DEL ANEXO</t>
    </r>
    <r>
      <rPr>
        <sz val="11"/>
        <color theme="1"/>
        <rFont val="Calibri"/>
        <family val="2"/>
        <scheme val="minor"/>
      </rPr>
      <t xml:space="preserve">
Los oferentes deberán indicar en dicho Anexo B, el precio unitario para la totalidad de los repuestos indicados.
• El Anexo II OFERTA ECONÓMICA está preparado para calcular automáticamente el valor ofertado y el importe total de la oferta económica.
• Los precios unitarios serán SIN IVA.
• No se admitirán ofertas con precios unitarios con más de dos cifras decimales.
• Los precios unitarios serán SIN IVA.
• Los precios ofertados no pueden superar el precio máximo unitario indicado.
• Los oferentes que deseen presentar oferta , deberán presentar cotización por TODAS Y CADA UNA de las posiciones indicadas para dicho lote.
• El precio ofertado se entiende como total, ccomprendiendo toda clase de gastos hasta la entrega de la mercancía en los almacenes de METRO (portes, embalajes, seguros, GG, BI, etc.), incluidos tributos, impuestos y arbitrios estatales, autonómicos y locales, excepto I.V.A. que figurará expresamente aparte. 
</t>
    </r>
    <r>
      <rPr>
        <b/>
        <sz val="11"/>
        <color rgb="FFC00000"/>
        <rFont val="Calibri"/>
        <family val="2"/>
        <scheme val="minor"/>
      </rPr>
      <t xml:space="preserve">IMPORTANTE </t>
    </r>
    <r>
      <rPr>
        <sz val="11"/>
        <color theme="1"/>
        <rFont val="Calibri"/>
        <family val="2"/>
        <scheme val="minor"/>
      </rPr>
      <t xml:space="preserve">
</t>
    </r>
    <r>
      <rPr>
        <b/>
        <sz val="11"/>
        <color theme="1"/>
        <rFont val="Calibri"/>
        <family val="2"/>
        <scheme val="minor"/>
      </rPr>
      <t xml:space="preserve">(*) PRODUCTO OFERTADO: se deberán cumplimentar las celdas habilitadas (columna G "PRODUCTO OFERTADO" en color blanco), indicando el producto ofertado. </t>
    </r>
    <r>
      <rPr>
        <sz val="11"/>
        <color theme="1"/>
        <rFont val="Calibri"/>
        <family val="2"/>
        <scheme val="minor"/>
      </rPr>
      <t>Para los repuestos en los que únicamente se admite un único modelo válido, no es necesario completar dicha información, ya que únicamente se admite esa referencia/modelo, por lo que se entenderá que éste es el ofertado por el oferente.</t>
    </r>
  </si>
  <si>
    <t xml:space="preserve">Convector de aire  2000 W 230 V
- El producto ofertado, deberá contar con función ECO de ahorro de energía.
- La alimentación deberá disponer de cable y enchufe, con clavija de toma de tierra.
- Los equipos deberán estar conformes con la norma UNE-EN 60335-1.
EJEMPLO MODELO VALIDO:
- Fabricante: HAVERLAND
- Modelo: IDK-1 2.000W
Se aceptarán equivalentes que cumplan caracteristicas.
</t>
  </si>
  <si>
    <t>CONDICIONES PARTICULARES
DATOS ADICIONALES DEL MATERIAL
Requisitos mínimos:
- Capacidad: 30L.
- Tensión: 220-240V
- Potencia mínima: 1.500W
- Instalación polivalente mural, tanto en vertical como en horizontal.
- Conexión hidráulica de 1/2"
- Función económica
- Protección mínima IPX1.
- Etiqueta B o más eficiente,
- Perfil de consumo ErP S o superior
- El calderín deberá disponer de protección anticorrosión
- Resistencias envainadas o blindadas, o cualquier otro diseño que alargue su duración en funcionamiento
- Válvula de seguridad y termostato rearmable desde el exterior 
- Color blanco
- Marcado CE
- Deberá incluir todos los soportes y elementos necesarios para su instalación
EJEMPLO MODELOS VALIDOS:
- Fabricante: ARISTON -  Modelo: Velis WIFI de 30 L
- Fabricante: NOFER -  Modelo: SB-N 30 litros (SB030N)
Se aceptarán equivalentes que cumplan la totalidad de los requisitos mínimos.
DOCUMENTACIÓN DE CALIDAD
- Certificado o Declaración de Conformidad, que refleje el fabricante, modelo, referencia completa y nombre comercial del producto.
- Ficha Técnica del producto ofertado.</t>
  </si>
  <si>
    <t>DOCUMENTACION DE CALIDAD
En el albarán o documento anexo al mismo se deberá indicar explícitamente el fabricante y referencia completa del repuesto suministrado.</t>
  </si>
  <si>
    <t>DATOS ADICIONALES DEL MATERIAL
Campanilla industrial de pared, color RAL 7037, corriente alterna 200/250V, potencía acustica a 1 metro 98 dB. 
DOCUMENTACION DE CALIDAD
En el albarán o documento anexo al mismo se deberá indicar explícitamente el fabricante y referencia completa del repuesto suministrado.</t>
  </si>
  <si>
    <t>BRAKLEEN PRO</t>
  </si>
  <si>
    <r>
      <t xml:space="preserve">DATOS ADICIONALES DEL MATERIAL
Este repuesto está sometido a un requisito de homologación previa, por lo que los productos ofertados deberán estar homologados previamente a la licitación/petición de oferta.
CONDICIONES DE ENTREGA
-Deberá suministrarse en envase de 400 mL.
-No se admitirá producto con más de 1 AÑO de fecha de fabricación en el momento de la entrega.
-La fecha de fabricación/caducidad deberá figurar de manera fácilmente visible en cada una de las unidades entregadas y en el albarán de entrega. En caso de entregar producto con fechas de caducidad diferentes, se deberá diferenciar con posiciones individuales en el albarán, una por cada fecha de caducidad.
-En caso de entrega de producto de distintos lotes de fabricación, cada lote deberá entregarse físicamente diferenciado y en distintas posiciones de albarán.
-En caso de que la etiqueta del producto suministrado no sea acorde a la documentación validada, se procederá a su rechazo.
DOCUMENTACION DE CALIDAD
En cada entrega, junto con el albarán se deberán entregar:
</t>
    </r>
    <r>
      <rPr>
        <sz val="10"/>
        <rFont val="Calibri"/>
        <family val="2"/>
        <scheme val="minor"/>
      </rPr>
      <t>-Certificado de análisis del/los lotes/ de fabricación suministrado/s.</t>
    </r>
    <r>
      <rPr>
        <sz val="10"/>
        <color theme="1"/>
        <rFont val="Calibri"/>
        <family val="2"/>
        <scheme val="minor"/>
      </rPr>
      <t xml:space="preserve">
-Ficha de Datos de Seguridad. En idioma castellano, actualizada y conforme al Reglamento (UE) 2020/878, por el que se modifica el Reglamento (CE) 1907/2006.</t>
    </r>
  </si>
  <si>
    <r>
      <rPr>
        <b/>
        <sz val="12"/>
        <color rgb="FFC00000"/>
        <rFont val="Calibri"/>
        <family val="2"/>
        <scheme val="minor"/>
      </rPr>
      <t>CONSIDERACIONES PARA LA CORRECTA CUMPLIMENTACIÓN DEL ANEXO</t>
    </r>
    <r>
      <rPr>
        <sz val="11"/>
        <color theme="1"/>
        <rFont val="Calibri"/>
        <family val="2"/>
        <scheme val="minor"/>
      </rPr>
      <t xml:space="preserve">
Los oferentes deberán indicar en dicho Anexo B, el precio unitario para la totalidad de los repuestos indicados.
• El Anexo II OFERTA ECONÓMICA está preparado para calcular automáticamente el valor ofertado y el importe total de la oferta económica.
• Los precios unitarios serán SIN IVA.
• No se admitirán ofertas con precios unitarios con más de dos cifras decimales.
• Los precios unitarios serán SIN IVA.
• Los precios ofertados no pueden superar el precio máximo unitario indicado.
• Los oferentes que deseen presentar oferta , deberán presentar cotización por TODAS Y CADA UNA de las posiciones indicadas para dicho lote.
• El precio ofertado se entiende como total, ccomprendiendo toda clase de gastos hasta la entrega de la mercancía en los almacenes de METRO (portes, embalajes, seguros, GG, BI, etc.), incluidos tributos, impuestos y arbitrios estatales, autonómicos y locales, excepto I.V.A. que figurará expresamente aparte. 
</t>
    </r>
  </si>
  <si>
    <t xml:space="preserve">
DATOS ADICIONALES DEL MATERIAL
Este repuesto está sometido a un requisito de homologación previa, por lo que los productos ofertados deberán estar homologados previamente a la licitación/ petición de oferta.
CONDICIONES DE ENTREGA
-Deberá suministrarse en envase de 400 mL.
-En caso de entrega de producto de distintos lotes de fabricación, cada lote deberá entregarse físicamente diferenciado y en distintas posiciones de albarán.
-En caso de que la etiqueta del producto suministrado no sea acorde a la documentación validada, se procederá a su rechazo.
DOCUMENTACION DE CALIDAD
En cada entrega, junto con el albarán se deberán entregar:
-Ficha de Datos de Seguridad. En idioma castellano, actualizada y conforme al Reglamento (UE) 2020/878, por el que se modifica el Reglamento (CE) 1907/2006.</t>
  </si>
  <si>
    <t>DATOS ADICIONALES DEL MATERIAL
Este repuesto está sometido a un requisito de homologación previa, por lo que los productos ofertados deberán estar homologados previamente a la licitación/ petición de oferta.
CONDICIONES DE ENTREGA
En caso de que la etiqueta del producto suministrado no sea acorde a la documentación validada, se procederá a su rechazo.
DOCUMENTACION DE CALIDAD
En cada entrega, junto con el albarán se deberán entregar:
-Ficha de Datos de Seguridad. En idioma castellano, actualizada y conforme al Reglamento (UE) 2020/878, por el que se modifica el Reglamento (CE) 1907/2006.</t>
  </si>
  <si>
    <t>ANEXO B - OFERTA ECONÓMICA - LOTE 3</t>
  </si>
  <si>
    <t>ANEXO B - OFERTA ECONÓMICA - LOTE 2</t>
  </si>
  <si>
    <t>ANEXO B - OFERTA ECONÓMICA - LOTE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</si>
</sst>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C0A]_-;\-* #,##0.00\ [$€-C0A]_-;_-* &quot;-&quot;??\ [$€-C0A]_-;_-@_-"/>
  </numFmts>
  <fonts count="12" x14ac:knownFonts="1">
    <font>
      <sz val="11"/>
      <color theme="1"/>
      <name val="Calibri"/>
      <family val="2"/>
      <scheme val="minor"/>
    </font>
    <font>
      <sz val="11"/>
      <color theme="1"/>
      <name val="Calibri"/>
      <family val="2"/>
      <scheme val="minor"/>
    </font>
    <font>
      <sz val="10"/>
      <color theme="1"/>
      <name val="Calibri"/>
      <family val="2"/>
      <scheme val="minor"/>
    </font>
    <font>
      <b/>
      <sz val="11"/>
      <color theme="1"/>
      <name val="Calibri"/>
      <family val="2"/>
      <scheme val="minor"/>
    </font>
    <font>
      <b/>
      <sz val="10"/>
      <color theme="0"/>
      <name val="Calibri"/>
      <family val="2"/>
      <scheme val="minor"/>
    </font>
    <font>
      <b/>
      <sz val="10"/>
      <color indexed="9"/>
      <name val="Calibri"/>
      <family val="2"/>
      <scheme val="minor"/>
    </font>
    <font>
      <sz val="10"/>
      <name val="Calibri"/>
      <family val="2"/>
      <scheme val="minor"/>
    </font>
    <font>
      <b/>
      <sz val="10"/>
      <name val="Calibri"/>
      <family val="2"/>
    </font>
    <font>
      <b/>
      <i/>
      <sz val="11"/>
      <color theme="0"/>
      <name val="Calibri"/>
      <family val="2"/>
      <scheme val="minor"/>
    </font>
    <font>
      <b/>
      <sz val="12"/>
      <color rgb="FFC00000"/>
      <name val="Calibri"/>
      <family val="2"/>
      <scheme val="minor"/>
    </font>
    <font>
      <b/>
      <sz val="11"/>
      <color rgb="FFC00000"/>
      <name val="Calibri"/>
      <family val="2"/>
      <scheme val="minor"/>
    </font>
    <font>
      <b/>
      <sz val="10"/>
      <color theme="1"/>
      <name val="Calibri"/>
      <family val="2"/>
      <scheme val="minor"/>
    </font>
  </fonts>
  <fills count="9">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theme="3" tint="-0.499984740745262"/>
        <bgColor indexed="64"/>
      </patternFill>
    </fill>
    <fill>
      <patternFill patternType="solid">
        <fgColor rgb="FF517D33"/>
        <bgColor indexed="64"/>
      </patternFill>
    </fill>
    <fill>
      <patternFill patternType="solid">
        <fgColor rgb="FFD9EBCD"/>
        <bgColor indexed="64"/>
      </patternFill>
    </fill>
    <fill>
      <patternFill patternType="solid">
        <fgColor theme="6" tint="0.7999816888943144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44" fontId="1" fillId="0" borderId="0" applyFont="0" applyFill="0" applyBorder="0" applyAlignment="0" applyProtection="0"/>
  </cellStyleXfs>
  <cellXfs count="30">
    <xf numFmtId="0" fontId="0" fillId="0" borderId="0" xfId="0"/>
    <xf numFmtId="164" fontId="6" fillId="0" borderId="1" xfId="1" applyNumberFormat="1" applyFont="1" applyBorder="1" applyAlignment="1" applyProtection="1">
      <alignment horizontal="center" vertical="center" wrapText="1"/>
      <protection locked="0"/>
    </xf>
    <xf numFmtId="0" fontId="4" fillId="2" borderId="10" xfId="0" applyFont="1" applyFill="1" applyBorder="1" applyAlignment="1" applyProtection="1">
      <alignment horizontal="center" vertical="center"/>
    </xf>
    <xf numFmtId="0" fontId="4" fillId="2" borderId="11" xfId="0" applyFont="1" applyFill="1" applyBorder="1" applyAlignment="1" applyProtection="1">
      <alignment horizontal="center" vertical="center"/>
    </xf>
    <xf numFmtId="0" fontId="0" fillId="0" borderId="0" xfId="0" applyProtection="1"/>
    <xf numFmtId="0" fontId="4" fillId="2" borderId="1" xfId="0" applyFont="1" applyFill="1" applyBorder="1" applyAlignment="1" applyProtection="1">
      <alignment horizontal="center" vertical="center"/>
    </xf>
    <xf numFmtId="0" fontId="4" fillId="2" borderId="1" xfId="0" applyFont="1" applyFill="1" applyBorder="1" applyAlignment="1" applyProtection="1">
      <alignment horizontal="center" vertical="center" wrapText="1"/>
    </xf>
    <xf numFmtId="0" fontId="4" fillId="5" borderId="1" xfId="0" applyFont="1" applyFill="1" applyBorder="1" applyAlignment="1" applyProtection="1">
      <alignment horizontal="center" vertical="center"/>
    </xf>
    <xf numFmtId="0" fontId="5" fillId="4" borderId="1" xfId="0" applyFont="1" applyFill="1" applyBorder="1" applyAlignment="1" applyProtection="1">
      <alignment horizontal="center" vertical="center" wrapText="1"/>
    </xf>
    <xf numFmtId="0" fontId="2" fillId="3" borderId="1" xfId="0" applyFont="1" applyFill="1" applyBorder="1" applyAlignment="1" applyProtection="1">
      <alignment horizontal="center" vertical="center"/>
    </xf>
    <xf numFmtId="0" fontId="2" fillId="3" borderId="1" xfId="0" applyFont="1" applyFill="1" applyBorder="1" applyAlignment="1" applyProtection="1">
      <alignment horizontal="center" vertical="center" wrapText="1"/>
    </xf>
    <xf numFmtId="0" fontId="2" fillId="3" borderId="1" xfId="0" applyFont="1" applyFill="1" applyBorder="1" applyAlignment="1" applyProtection="1">
      <alignment horizontal="left" vertical="center" wrapText="1"/>
    </xf>
    <xf numFmtId="0" fontId="7" fillId="6" borderId="1" xfId="0" applyFont="1" applyFill="1" applyBorder="1" applyAlignment="1" applyProtection="1">
      <alignment horizontal="center" vertical="center"/>
    </xf>
    <xf numFmtId="164" fontId="2" fillId="3" borderId="1" xfId="0" applyNumberFormat="1" applyFont="1" applyFill="1" applyBorder="1" applyAlignment="1" applyProtection="1">
      <alignment horizontal="center" vertical="center"/>
    </xf>
    <xf numFmtId="0" fontId="8" fillId="4" borderId="1" xfId="0" applyFont="1" applyFill="1" applyBorder="1" applyAlignment="1" applyProtection="1">
      <alignment horizontal="right" vertical="center" wrapText="1"/>
    </xf>
    <xf numFmtId="164" fontId="3" fillId="3" borderId="1" xfId="0" applyNumberFormat="1" applyFont="1" applyFill="1" applyBorder="1" applyAlignment="1" applyProtection="1">
      <alignment horizontal="center" vertical="center"/>
    </xf>
    <xf numFmtId="0" fontId="8" fillId="4" borderId="1" xfId="0" applyFont="1" applyFill="1" applyBorder="1" applyAlignment="1" applyProtection="1">
      <alignment horizontal="right" vertical="center"/>
    </xf>
    <xf numFmtId="0" fontId="0" fillId="7" borderId="2" xfId="0" applyFill="1" applyBorder="1" applyAlignment="1" applyProtection="1">
      <alignment horizontal="left" vertical="center" wrapText="1"/>
    </xf>
    <xf numFmtId="0" fontId="0" fillId="7" borderId="3" xfId="0" applyFill="1" applyBorder="1" applyAlignment="1" applyProtection="1">
      <alignment horizontal="left" vertical="center" wrapText="1"/>
    </xf>
    <xf numFmtId="0" fontId="0" fillId="7" borderId="4" xfId="0" applyFill="1" applyBorder="1" applyAlignment="1" applyProtection="1">
      <alignment horizontal="left" vertical="center" wrapText="1"/>
    </xf>
    <xf numFmtId="0" fontId="0" fillId="7" borderId="5" xfId="0" applyFill="1" applyBorder="1" applyAlignment="1" applyProtection="1">
      <alignment horizontal="left" vertical="center" wrapText="1"/>
    </xf>
    <xf numFmtId="0" fontId="0" fillId="7" borderId="0" xfId="0" applyFill="1" applyAlignment="1" applyProtection="1">
      <alignment horizontal="left" vertical="center" wrapText="1"/>
    </xf>
    <xf numFmtId="0" fontId="0" fillId="7" borderId="6" xfId="0" applyFill="1" applyBorder="1" applyAlignment="1" applyProtection="1">
      <alignment horizontal="left" vertical="center" wrapText="1"/>
    </xf>
    <xf numFmtId="0" fontId="0" fillId="7" borderId="7" xfId="0" applyFill="1" applyBorder="1" applyAlignment="1" applyProtection="1">
      <alignment horizontal="left" vertical="center" wrapText="1"/>
    </xf>
    <xf numFmtId="0" fontId="0" fillId="7" borderId="8" xfId="0" applyFill="1" applyBorder="1" applyAlignment="1" applyProtection="1">
      <alignment horizontal="left" vertical="center" wrapText="1"/>
    </xf>
    <xf numFmtId="0" fontId="0" fillId="7" borderId="9" xfId="0" applyFill="1" applyBorder="1" applyAlignment="1" applyProtection="1">
      <alignment horizontal="left" vertical="center" wrapText="1"/>
    </xf>
    <xf numFmtId="0" fontId="2" fillId="8" borderId="1" xfId="0" applyFont="1" applyFill="1" applyBorder="1" applyAlignment="1" applyProtection="1">
      <alignment horizontal="center" vertical="center" wrapText="1"/>
      <protection locked="0"/>
    </xf>
    <xf numFmtId="0" fontId="0" fillId="0" borderId="0" xfId="0" applyAlignment="1" applyProtection="1">
      <alignment horizontal="center" vertical="center" wrapText="1"/>
    </xf>
    <xf numFmtId="164" fontId="11" fillId="3" borderId="1" xfId="0" applyNumberFormat="1" applyFont="1" applyFill="1" applyBorder="1" applyAlignment="1" applyProtection="1">
      <alignment horizontal="center" vertical="center"/>
    </xf>
    <xf numFmtId="0" fontId="6" fillId="3" borderId="1" xfId="0" applyFont="1" applyFill="1" applyBorder="1" applyAlignment="1" applyProtection="1">
      <alignment horizontal="center" vertical="center" wrapText="1"/>
    </xf>
  </cellXfs>
  <cellStyles count="2">
    <cellStyle name="Moneda" xfId="1" builtinId="4"/>
    <cellStyle name="Normal" xfId="0" builtinId="0"/>
  </cellStyles>
  <dxfs count="0"/>
  <tableStyles count="0" defaultTableStyle="TableStyleMedium2" defaultPivotStyle="PivotStyleLight16"/>
  <colors>
    <mruColors>
      <color rgb="FF0B4E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8104E-AFFF-4A3B-AAE6-8E1D59CE04FE}">
  <sheetPr codeName="Hoja1"/>
  <dimension ref="A1:L31"/>
  <sheetViews>
    <sheetView tabSelected="1" zoomScale="70" zoomScaleNormal="70" workbookViewId="0">
      <pane ySplit="2" topLeftCell="A3" activePane="bottomLeft" state="frozen"/>
      <selection pane="bottomLeft" activeCell="F4" sqref="F4"/>
    </sheetView>
  </sheetViews>
  <sheetFormatPr baseColWidth="10" defaultRowHeight="39.6" customHeight="1" x14ac:dyDescent="0.25"/>
  <cols>
    <col min="1" max="1" width="6" style="4" customWidth="1"/>
    <col min="2" max="2" width="10.375" style="4" bestFit="1" customWidth="1"/>
    <col min="3" max="3" width="48.25" style="4" bestFit="1" customWidth="1"/>
    <col min="4" max="4" width="30" style="4" customWidth="1"/>
    <col min="5" max="5" width="42.875" style="4" customWidth="1"/>
    <col min="6" max="6" width="82" style="4" customWidth="1"/>
    <col min="7" max="7" width="54.625" style="4" customWidth="1"/>
    <col min="8" max="10" width="11" style="4"/>
    <col min="11" max="11" width="14" style="4" customWidth="1"/>
    <col min="12" max="12" width="17.25" style="4" customWidth="1"/>
    <col min="13" max="16384" width="11" style="4"/>
  </cols>
  <sheetData>
    <row r="1" spans="1:12" ht="39.6" customHeight="1" x14ac:dyDescent="0.25">
      <c r="A1" s="2" t="s">
        <v>77</v>
      </c>
      <c r="B1" s="3"/>
      <c r="C1" s="3"/>
      <c r="D1" s="3"/>
      <c r="E1" s="3"/>
      <c r="F1" s="3"/>
      <c r="G1" s="3"/>
      <c r="H1" s="3"/>
      <c r="I1" s="3"/>
      <c r="J1" s="3"/>
      <c r="K1" s="3"/>
      <c r="L1" s="3"/>
    </row>
    <row r="2" spans="1:12" ht="39.6" customHeight="1" x14ac:dyDescent="0.25">
      <c r="A2" s="5" t="s">
        <v>0</v>
      </c>
      <c r="B2" s="5" t="s">
        <v>2</v>
      </c>
      <c r="C2" s="5" t="s">
        <v>3</v>
      </c>
      <c r="D2" s="5" t="s">
        <v>1</v>
      </c>
      <c r="E2" s="6" t="s">
        <v>4</v>
      </c>
      <c r="F2" s="6" t="s">
        <v>7</v>
      </c>
      <c r="G2" s="6" t="s">
        <v>44</v>
      </c>
      <c r="H2" s="7" t="s">
        <v>5</v>
      </c>
      <c r="I2" s="7"/>
      <c r="J2" s="8" t="s">
        <v>13</v>
      </c>
      <c r="K2" s="8" t="s">
        <v>12</v>
      </c>
      <c r="L2" s="8" t="s">
        <v>6</v>
      </c>
    </row>
    <row r="3" spans="1:12" ht="176.45" customHeight="1" x14ac:dyDescent="0.25">
      <c r="A3" s="9">
        <v>1</v>
      </c>
      <c r="B3" s="9">
        <v>11113</v>
      </c>
      <c r="C3" s="9" t="s">
        <v>22</v>
      </c>
      <c r="D3" s="10" t="s">
        <v>14</v>
      </c>
      <c r="E3" s="10" t="s">
        <v>14</v>
      </c>
      <c r="F3" s="11" t="s">
        <v>59</v>
      </c>
      <c r="G3" s="26" t="s">
        <v>43</v>
      </c>
      <c r="H3" s="12">
        <v>100</v>
      </c>
      <c r="I3" s="12" t="s">
        <v>8</v>
      </c>
      <c r="J3" s="13">
        <v>110</v>
      </c>
      <c r="K3" s="1">
        <v>0</v>
      </c>
      <c r="L3" s="13">
        <f>K3*H3</f>
        <v>0</v>
      </c>
    </row>
    <row r="4" spans="1:12" ht="176.45" customHeight="1" x14ac:dyDescent="0.25">
      <c r="A4" s="9">
        <v>2</v>
      </c>
      <c r="B4" s="9">
        <v>11849</v>
      </c>
      <c r="C4" s="9" t="s">
        <v>25</v>
      </c>
      <c r="D4" s="10" t="s">
        <v>14</v>
      </c>
      <c r="E4" s="10" t="s">
        <v>14</v>
      </c>
      <c r="F4" s="11" t="s">
        <v>48</v>
      </c>
      <c r="G4" s="26" t="s">
        <v>43</v>
      </c>
      <c r="H4" s="12">
        <v>65</v>
      </c>
      <c r="I4" s="12" t="s">
        <v>8</v>
      </c>
      <c r="J4" s="13">
        <v>50</v>
      </c>
      <c r="K4" s="1">
        <v>0</v>
      </c>
      <c r="L4" s="13">
        <f t="shared" ref="L4:L12" si="0">K4*H4</f>
        <v>0</v>
      </c>
    </row>
    <row r="5" spans="1:12" ht="271.05" customHeight="1" x14ac:dyDescent="0.25">
      <c r="A5" s="9">
        <v>3</v>
      </c>
      <c r="B5" s="9">
        <v>13163</v>
      </c>
      <c r="C5" s="9" t="s">
        <v>24</v>
      </c>
      <c r="D5" s="10" t="s">
        <v>28</v>
      </c>
      <c r="E5" s="10" t="s">
        <v>29</v>
      </c>
      <c r="F5" s="11" t="s">
        <v>47</v>
      </c>
      <c r="G5" s="10" t="s">
        <v>14</v>
      </c>
      <c r="H5" s="12">
        <v>10</v>
      </c>
      <c r="I5" s="12" t="s">
        <v>34</v>
      </c>
      <c r="J5" s="13">
        <v>200</v>
      </c>
      <c r="K5" s="1">
        <v>0</v>
      </c>
      <c r="L5" s="13">
        <f t="shared" si="0"/>
        <v>0</v>
      </c>
    </row>
    <row r="6" spans="1:12" ht="409.6" customHeight="1" x14ac:dyDescent="0.25">
      <c r="A6" s="9">
        <v>4</v>
      </c>
      <c r="B6" s="9">
        <v>20944</v>
      </c>
      <c r="C6" s="9" t="s">
        <v>30</v>
      </c>
      <c r="D6" s="10" t="s">
        <v>14</v>
      </c>
      <c r="E6" s="10" t="s">
        <v>14</v>
      </c>
      <c r="F6" s="11" t="s">
        <v>60</v>
      </c>
      <c r="G6" s="26" t="s">
        <v>43</v>
      </c>
      <c r="H6" s="12">
        <v>350</v>
      </c>
      <c r="I6" s="12" t="s">
        <v>8</v>
      </c>
      <c r="J6" s="13">
        <v>16</v>
      </c>
      <c r="K6" s="1">
        <v>0</v>
      </c>
      <c r="L6" s="13">
        <f t="shared" si="0"/>
        <v>0</v>
      </c>
    </row>
    <row r="7" spans="1:12" ht="176.45" customHeight="1" x14ac:dyDescent="0.25">
      <c r="A7" s="9">
        <v>5</v>
      </c>
      <c r="B7" s="9">
        <v>21926</v>
      </c>
      <c r="C7" s="9" t="s">
        <v>21</v>
      </c>
      <c r="D7" s="10" t="s">
        <v>31</v>
      </c>
      <c r="E7" s="10">
        <v>671108</v>
      </c>
      <c r="F7" s="11" t="s">
        <v>42</v>
      </c>
      <c r="G7" s="11"/>
      <c r="H7" s="12">
        <v>300</v>
      </c>
      <c r="I7" s="12" t="s">
        <v>8</v>
      </c>
      <c r="J7" s="13">
        <v>45</v>
      </c>
      <c r="K7" s="1">
        <v>0</v>
      </c>
      <c r="L7" s="13">
        <f t="shared" si="0"/>
        <v>0</v>
      </c>
    </row>
    <row r="8" spans="1:12" ht="176.45" customHeight="1" x14ac:dyDescent="0.25">
      <c r="A8" s="9">
        <v>6</v>
      </c>
      <c r="B8" s="9">
        <v>22199</v>
      </c>
      <c r="C8" s="9" t="s">
        <v>23</v>
      </c>
      <c r="D8" s="10" t="s">
        <v>14</v>
      </c>
      <c r="E8" s="10" t="s">
        <v>14</v>
      </c>
      <c r="F8" s="11" t="s">
        <v>46</v>
      </c>
      <c r="G8" s="26" t="s">
        <v>43</v>
      </c>
      <c r="H8" s="12">
        <v>50</v>
      </c>
      <c r="I8" s="12" t="s">
        <v>8</v>
      </c>
      <c r="J8" s="13">
        <v>70</v>
      </c>
      <c r="K8" s="1">
        <v>0</v>
      </c>
      <c r="L8" s="13">
        <f t="shared" si="0"/>
        <v>0</v>
      </c>
    </row>
    <row r="9" spans="1:12" ht="176.45" customHeight="1" x14ac:dyDescent="0.25">
      <c r="A9" s="9">
        <v>7</v>
      </c>
      <c r="B9" s="9">
        <v>22243</v>
      </c>
      <c r="C9" s="9" t="s">
        <v>20</v>
      </c>
      <c r="D9" s="10" t="s">
        <v>32</v>
      </c>
      <c r="E9" s="10" t="s">
        <v>33</v>
      </c>
      <c r="F9" s="11" t="s">
        <v>41</v>
      </c>
      <c r="G9" s="11"/>
      <c r="H9" s="12">
        <v>300</v>
      </c>
      <c r="I9" s="12" t="s">
        <v>34</v>
      </c>
      <c r="J9" s="13">
        <v>80</v>
      </c>
      <c r="K9" s="1">
        <v>0</v>
      </c>
      <c r="L9" s="13">
        <f t="shared" si="0"/>
        <v>0</v>
      </c>
    </row>
    <row r="10" spans="1:12" ht="193.1" customHeight="1" x14ac:dyDescent="0.25">
      <c r="A10" s="9">
        <v>8</v>
      </c>
      <c r="B10" s="9">
        <v>32926</v>
      </c>
      <c r="C10" s="9" t="s">
        <v>61</v>
      </c>
      <c r="D10" s="10" t="s">
        <v>14</v>
      </c>
      <c r="E10" s="10" t="s">
        <v>14</v>
      </c>
      <c r="F10" s="11" t="s">
        <v>62</v>
      </c>
      <c r="G10" s="26" t="s">
        <v>43</v>
      </c>
      <c r="H10" s="12">
        <v>20</v>
      </c>
      <c r="I10" s="12" t="s">
        <v>8</v>
      </c>
      <c r="J10" s="13">
        <v>300</v>
      </c>
      <c r="K10" s="1">
        <v>0</v>
      </c>
      <c r="L10" s="13">
        <f t="shared" si="0"/>
        <v>0</v>
      </c>
    </row>
    <row r="11" spans="1:12" ht="216.7" customHeight="1" x14ac:dyDescent="0.25">
      <c r="A11" s="9">
        <v>9</v>
      </c>
      <c r="B11" s="9">
        <v>276117</v>
      </c>
      <c r="C11" s="9" t="s">
        <v>27</v>
      </c>
      <c r="D11" s="10" t="s">
        <v>35</v>
      </c>
      <c r="E11" s="10">
        <v>3016516</v>
      </c>
      <c r="F11" s="11" t="s">
        <v>45</v>
      </c>
      <c r="G11" s="11" t="s">
        <v>14</v>
      </c>
      <c r="H11" s="12">
        <v>110</v>
      </c>
      <c r="I11" s="12" t="s">
        <v>34</v>
      </c>
      <c r="J11" s="13">
        <v>15</v>
      </c>
      <c r="K11" s="1">
        <v>0</v>
      </c>
      <c r="L11" s="13">
        <f t="shared" si="0"/>
        <v>0</v>
      </c>
    </row>
    <row r="12" spans="1:12" ht="207.2" customHeight="1" x14ac:dyDescent="0.25">
      <c r="A12" s="9">
        <v>10</v>
      </c>
      <c r="B12" s="9">
        <v>286429</v>
      </c>
      <c r="C12" s="9" t="s">
        <v>26</v>
      </c>
      <c r="D12" s="10" t="s">
        <v>14</v>
      </c>
      <c r="E12" s="10" t="s">
        <v>14</v>
      </c>
      <c r="F12" s="11" t="s">
        <v>63</v>
      </c>
      <c r="G12" s="26" t="s">
        <v>43</v>
      </c>
      <c r="H12" s="12">
        <v>1250</v>
      </c>
      <c r="I12" s="12" t="s">
        <v>8</v>
      </c>
      <c r="J12" s="13">
        <v>2</v>
      </c>
      <c r="K12" s="1">
        <v>0</v>
      </c>
      <c r="L12" s="13">
        <f t="shared" si="0"/>
        <v>0</v>
      </c>
    </row>
    <row r="13" spans="1:12" ht="30.1" customHeight="1" x14ac:dyDescent="0.25">
      <c r="E13" s="14" t="s">
        <v>9</v>
      </c>
      <c r="F13" s="14"/>
      <c r="G13" s="14"/>
      <c r="H13" s="14"/>
      <c r="I13" s="14"/>
      <c r="J13" s="14"/>
      <c r="K13" s="14"/>
      <c r="L13" s="15">
        <f>SUM(L3:L12)</f>
        <v>0</v>
      </c>
    </row>
    <row r="14" spans="1:12" ht="30.1" customHeight="1" x14ac:dyDescent="0.25">
      <c r="E14" s="16" t="s">
        <v>10</v>
      </c>
      <c r="F14" s="16"/>
      <c r="G14" s="16"/>
      <c r="H14" s="16"/>
      <c r="I14" s="16"/>
      <c r="J14" s="16"/>
      <c r="K14" s="16"/>
      <c r="L14" s="15">
        <f>L13*0.21</f>
        <v>0</v>
      </c>
    </row>
    <row r="15" spans="1:12" ht="30.1" customHeight="1" x14ac:dyDescent="0.25">
      <c r="E15" s="14" t="s">
        <v>11</v>
      </c>
      <c r="F15" s="14"/>
      <c r="G15" s="14"/>
      <c r="H15" s="14"/>
      <c r="I15" s="14"/>
      <c r="J15" s="14"/>
      <c r="K15" s="14"/>
      <c r="L15" s="15">
        <f>+L14+L13</f>
        <v>0</v>
      </c>
    </row>
    <row r="17" spans="2:11" ht="39.6" customHeight="1" thickBot="1" x14ac:dyDescent="0.3"/>
    <row r="18" spans="2:11" ht="17.850000000000001" customHeight="1" x14ac:dyDescent="0.25">
      <c r="B18" s="17" t="s">
        <v>64</v>
      </c>
      <c r="C18" s="18"/>
      <c r="D18" s="18"/>
      <c r="E18" s="18"/>
      <c r="F18" s="18"/>
      <c r="G18" s="18"/>
      <c r="H18" s="18"/>
      <c r="I18" s="18"/>
      <c r="J18" s="18"/>
      <c r="K18" s="19"/>
    </row>
    <row r="19" spans="2:11" ht="17.850000000000001" customHeight="1" x14ac:dyDescent="0.25">
      <c r="B19" s="20"/>
      <c r="C19" s="21"/>
      <c r="D19" s="21"/>
      <c r="E19" s="21"/>
      <c r="F19" s="21"/>
      <c r="G19" s="21"/>
      <c r="H19" s="21"/>
      <c r="I19" s="21"/>
      <c r="J19" s="21"/>
      <c r="K19" s="22"/>
    </row>
    <row r="20" spans="2:11" ht="17.850000000000001" customHeight="1" x14ac:dyDescent="0.25">
      <c r="B20" s="20"/>
      <c r="C20" s="21"/>
      <c r="D20" s="21"/>
      <c r="E20" s="21"/>
      <c r="F20" s="21"/>
      <c r="G20" s="21"/>
      <c r="H20" s="21"/>
      <c r="I20" s="21"/>
      <c r="J20" s="21"/>
      <c r="K20" s="22"/>
    </row>
    <row r="21" spans="2:11" ht="17.850000000000001" customHeight="1" x14ac:dyDescent="0.25">
      <c r="B21" s="20"/>
      <c r="C21" s="21"/>
      <c r="D21" s="21"/>
      <c r="E21" s="21"/>
      <c r="F21" s="21"/>
      <c r="G21" s="21"/>
      <c r="H21" s="21"/>
      <c r="I21" s="21"/>
      <c r="J21" s="21"/>
      <c r="K21" s="22"/>
    </row>
    <row r="22" spans="2:11" ht="17.850000000000001" customHeight="1" x14ac:dyDescent="0.25">
      <c r="B22" s="20"/>
      <c r="C22" s="21"/>
      <c r="D22" s="21"/>
      <c r="E22" s="21"/>
      <c r="F22" s="21"/>
      <c r="G22" s="21"/>
      <c r="H22" s="21"/>
      <c r="I22" s="21"/>
      <c r="J22" s="21"/>
      <c r="K22" s="22"/>
    </row>
    <row r="23" spans="2:11" ht="17.850000000000001" customHeight="1" x14ac:dyDescent="0.25">
      <c r="B23" s="20"/>
      <c r="C23" s="21"/>
      <c r="D23" s="21"/>
      <c r="E23" s="21"/>
      <c r="F23" s="21"/>
      <c r="G23" s="21"/>
      <c r="H23" s="21"/>
      <c r="I23" s="21"/>
      <c r="J23" s="21"/>
      <c r="K23" s="22"/>
    </row>
    <row r="24" spans="2:11" ht="17.850000000000001" customHeight="1" x14ac:dyDescent="0.25">
      <c r="B24" s="20"/>
      <c r="C24" s="21"/>
      <c r="D24" s="21"/>
      <c r="E24" s="21"/>
      <c r="F24" s="21"/>
      <c r="G24" s="21"/>
      <c r="H24" s="21"/>
      <c r="I24" s="21"/>
      <c r="J24" s="21"/>
      <c r="K24" s="22"/>
    </row>
    <row r="25" spans="2:11" ht="17.850000000000001" customHeight="1" x14ac:dyDescent="0.25">
      <c r="B25" s="20"/>
      <c r="C25" s="21"/>
      <c r="D25" s="21"/>
      <c r="E25" s="21"/>
      <c r="F25" s="21"/>
      <c r="G25" s="21"/>
      <c r="H25" s="21"/>
      <c r="I25" s="21"/>
      <c r="J25" s="21"/>
      <c r="K25" s="22"/>
    </row>
    <row r="26" spans="2:11" ht="17.850000000000001" customHeight="1" x14ac:dyDescent="0.25">
      <c r="B26" s="20"/>
      <c r="C26" s="21"/>
      <c r="D26" s="21"/>
      <c r="E26" s="21"/>
      <c r="F26" s="21"/>
      <c r="G26" s="21"/>
      <c r="H26" s="21"/>
      <c r="I26" s="21"/>
      <c r="J26" s="21"/>
      <c r="K26" s="22"/>
    </row>
    <row r="27" spans="2:11" ht="17.850000000000001" customHeight="1" x14ac:dyDescent="0.25">
      <c r="B27" s="20"/>
      <c r="C27" s="21"/>
      <c r="D27" s="21"/>
      <c r="E27" s="21"/>
      <c r="F27" s="21"/>
      <c r="G27" s="21"/>
      <c r="H27" s="21"/>
      <c r="I27" s="21"/>
      <c r="J27" s="21"/>
      <c r="K27" s="22"/>
    </row>
    <row r="28" spans="2:11" ht="17.850000000000001" customHeight="1" x14ac:dyDescent="0.25">
      <c r="B28" s="20"/>
      <c r="C28" s="21"/>
      <c r="D28" s="21"/>
      <c r="E28" s="21"/>
      <c r="F28" s="21"/>
      <c r="G28" s="21"/>
      <c r="H28" s="21"/>
      <c r="I28" s="21"/>
      <c r="J28" s="21"/>
      <c r="K28" s="22"/>
    </row>
    <row r="29" spans="2:11" ht="17.850000000000001" customHeight="1" x14ac:dyDescent="0.25">
      <c r="B29" s="20"/>
      <c r="C29" s="21"/>
      <c r="D29" s="21"/>
      <c r="E29" s="21"/>
      <c r="F29" s="21"/>
      <c r="G29" s="21"/>
      <c r="H29" s="21"/>
      <c r="I29" s="21"/>
      <c r="J29" s="21"/>
      <c r="K29" s="22"/>
    </row>
    <row r="30" spans="2:11" ht="17.850000000000001" customHeight="1" x14ac:dyDescent="0.25">
      <c r="B30" s="20"/>
      <c r="C30" s="21"/>
      <c r="D30" s="21"/>
      <c r="E30" s="21"/>
      <c r="F30" s="21"/>
      <c r="G30" s="21"/>
      <c r="H30" s="21"/>
      <c r="I30" s="21"/>
      <c r="J30" s="21"/>
      <c r="K30" s="22"/>
    </row>
    <row r="31" spans="2:11" ht="17.850000000000001" customHeight="1" thickBot="1" x14ac:dyDescent="0.3">
      <c r="B31" s="23"/>
      <c r="C31" s="24"/>
      <c r="D31" s="24"/>
      <c r="E31" s="24"/>
      <c r="F31" s="24"/>
      <c r="G31" s="24"/>
      <c r="H31" s="24"/>
      <c r="I31" s="24"/>
      <c r="J31" s="24"/>
      <c r="K31" s="25"/>
    </row>
  </sheetData>
  <sheetProtection algorithmName="SHA-512" hashValue="SlpA96b9x64clsIRVTw5uT06ph42+QNkc8ZBdccogGu6V+zRwJHqd9uayUWwglC9xemGKI1WP0Fn5j49dnjERg==" saltValue="z/xO2lnV5i3ztQvyRZ8kbg==" spinCount="100000" sheet="1" objects="1" scenarios="1" formatCells="0" formatColumns="0" formatRows="0" insertColumns="0" autoFilter="0"/>
  <mergeCells count="6">
    <mergeCell ref="A1:L1"/>
    <mergeCell ref="B18:K31"/>
    <mergeCell ref="H2:I2"/>
    <mergeCell ref="E13:K13"/>
    <mergeCell ref="E14:K14"/>
    <mergeCell ref="E15:K15"/>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6DEFD-57D8-44BD-A154-A7BCA0CB198A}">
  <sheetPr codeName="Hoja2"/>
  <dimension ref="A1:L25"/>
  <sheetViews>
    <sheetView zoomScale="70" zoomScaleNormal="70" workbookViewId="0">
      <pane ySplit="2" topLeftCell="A3" activePane="bottomLeft" state="frozen"/>
      <selection pane="bottomLeft" activeCell="D3" sqref="D3"/>
    </sheetView>
  </sheetViews>
  <sheetFormatPr baseColWidth="10" defaultRowHeight="14.3" x14ac:dyDescent="0.25"/>
  <cols>
    <col min="1" max="1" width="6" style="4" customWidth="1"/>
    <col min="2" max="2" width="10.375" style="4" customWidth="1"/>
    <col min="3" max="3" width="42.75" style="4" customWidth="1"/>
    <col min="4" max="4" width="30" style="4" customWidth="1"/>
    <col min="5" max="5" width="42.875" style="4" customWidth="1"/>
    <col min="6" max="6" width="87.125" style="4" customWidth="1"/>
    <col min="7" max="7" width="37.25" style="4" customWidth="1"/>
    <col min="8" max="10" width="11" style="4"/>
    <col min="11" max="11" width="14" style="4" customWidth="1"/>
    <col min="12" max="12" width="17.25" style="4" customWidth="1"/>
    <col min="13" max="16384" width="11" style="4"/>
  </cols>
  <sheetData>
    <row r="1" spans="1:12" ht="39.6" customHeight="1" x14ac:dyDescent="0.25">
      <c r="A1" s="2" t="s">
        <v>76</v>
      </c>
      <c r="B1" s="3"/>
      <c r="C1" s="3"/>
      <c r="D1" s="3"/>
      <c r="E1" s="3"/>
      <c r="F1" s="3"/>
      <c r="G1" s="3"/>
      <c r="H1" s="3"/>
      <c r="I1" s="3"/>
      <c r="J1" s="3"/>
      <c r="K1" s="3"/>
      <c r="L1" s="3"/>
    </row>
    <row r="2" spans="1:12" ht="39.6" customHeight="1" x14ac:dyDescent="0.25">
      <c r="A2" s="5" t="s">
        <v>0</v>
      </c>
      <c r="B2" s="5" t="s">
        <v>2</v>
      </c>
      <c r="C2" s="5" t="s">
        <v>3</v>
      </c>
      <c r="D2" s="5" t="s">
        <v>1</v>
      </c>
      <c r="E2" s="6" t="s">
        <v>4</v>
      </c>
      <c r="F2" s="6" t="s">
        <v>7</v>
      </c>
      <c r="G2" s="6" t="s">
        <v>44</v>
      </c>
      <c r="H2" s="7" t="s">
        <v>5</v>
      </c>
      <c r="I2" s="7"/>
      <c r="J2" s="8" t="s">
        <v>13</v>
      </c>
      <c r="K2" s="8" t="s">
        <v>12</v>
      </c>
      <c r="L2" s="8" t="s">
        <v>6</v>
      </c>
    </row>
    <row r="3" spans="1:12" ht="409.6" customHeight="1" x14ac:dyDescent="0.25">
      <c r="A3" s="9">
        <v>1</v>
      </c>
      <c r="B3" s="9">
        <v>11948</v>
      </c>
      <c r="C3" s="9" t="s">
        <v>16</v>
      </c>
      <c r="D3" s="10"/>
      <c r="E3" s="10"/>
      <c r="F3" s="11" t="s">
        <v>67</v>
      </c>
      <c r="G3" s="26" t="s">
        <v>43</v>
      </c>
      <c r="H3" s="12">
        <v>75</v>
      </c>
      <c r="I3" s="12" t="s">
        <v>8</v>
      </c>
      <c r="J3" s="13">
        <v>400</v>
      </c>
      <c r="K3" s="1">
        <v>0</v>
      </c>
      <c r="L3" s="13">
        <f>K3*H3</f>
        <v>0</v>
      </c>
    </row>
    <row r="4" spans="1:12" ht="176.45" customHeight="1" x14ac:dyDescent="0.25">
      <c r="A4" s="9">
        <v>2</v>
      </c>
      <c r="B4" s="9">
        <v>13217</v>
      </c>
      <c r="C4" s="9" t="s">
        <v>18</v>
      </c>
      <c r="D4" s="10" t="s">
        <v>38</v>
      </c>
      <c r="E4" s="10" t="s">
        <v>39</v>
      </c>
      <c r="F4" s="11" t="s">
        <v>69</v>
      </c>
      <c r="G4" s="10" t="s">
        <v>14</v>
      </c>
      <c r="H4" s="12">
        <v>5</v>
      </c>
      <c r="I4" s="12" t="s">
        <v>8</v>
      </c>
      <c r="J4" s="13">
        <v>300</v>
      </c>
      <c r="K4" s="1">
        <v>0</v>
      </c>
      <c r="L4" s="13">
        <f t="shared" ref="L4:L6" si="0">K4*H4</f>
        <v>0</v>
      </c>
    </row>
    <row r="5" spans="1:12" ht="176.45" customHeight="1" x14ac:dyDescent="0.25">
      <c r="A5" s="9">
        <v>3</v>
      </c>
      <c r="B5" s="9">
        <v>18626</v>
      </c>
      <c r="C5" s="9" t="s">
        <v>17</v>
      </c>
      <c r="D5" s="10" t="s">
        <v>36</v>
      </c>
      <c r="E5" s="10" t="s">
        <v>40</v>
      </c>
      <c r="F5" s="11" t="s">
        <v>68</v>
      </c>
      <c r="G5" s="10" t="s">
        <v>14</v>
      </c>
      <c r="H5" s="12">
        <v>40</v>
      </c>
      <c r="I5" s="12" t="s">
        <v>8</v>
      </c>
      <c r="J5" s="13">
        <v>105</v>
      </c>
      <c r="K5" s="1">
        <v>0</v>
      </c>
      <c r="L5" s="13">
        <f t="shared" si="0"/>
        <v>0</v>
      </c>
    </row>
    <row r="6" spans="1:12" ht="176.45" customHeight="1" x14ac:dyDescent="0.25">
      <c r="A6" s="9">
        <v>4</v>
      </c>
      <c r="B6" s="9">
        <v>63017</v>
      </c>
      <c r="C6" s="9" t="s">
        <v>19</v>
      </c>
      <c r="D6" s="10"/>
      <c r="E6" s="10"/>
      <c r="F6" s="11" t="s">
        <v>66</v>
      </c>
      <c r="G6" s="26" t="s">
        <v>43</v>
      </c>
      <c r="H6" s="12">
        <v>110</v>
      </c>
      <c r="I6" s="12" t="s">
        <v>8</v>
      </c>
      <c r="J6" s="13">
        <v>225</v>
      </c>
      <c r="K6" s="1">
        <v>0</v>
      </c>
      <c r="L6" s="13">
        <f t="shared" si="0"/>
        <v>0</v>
      </c>
    </row>
    <row r="7" spans="1:12" ht="22.95" customHeight="1" x14ac:dyDescent="0.25">
      <c r="E7" s="14" t="s">
        <v>9</v>
      </c>
      <c r="F7" s="14"/>
      <c r="G7" s="14"/>
      <c r="H7" s="14"/>
      <c r="I7" s="14"/>
      <c r="J7" s="14"/>
      <c r="K7" s="14"/>
      <c r="L7" s="15">
        <f>SUM(L3:L6)</f>
        <v>0</v>
      </c>
    </row>
    <row r="8" spans="1:12" ht="22.95" customHeight="1" x14ac:dyDescent="0.25">
      <c r="E8" s="16" t="s">
        <v>10</v>
      </c>
      <c r="F8" s="16"/>
      <c r="G8" s="16"/>
      <c r="H8" s="16"/>
      <c r="I8" s="16"/>
      <c r="J8" s="16"/>
      <c r="K8" s="16"/>
      <c r="L8" s="15">
        <f>L7*0.21</f>
        <v>0</v>
      </c>
    </row>
    <row r="9" spans="1:12" ht="22.95" customHeight="1" x14ac:dyDescent="0.25">
      <c r="E9" s="14" t="s">
        <v>11</v>
      </c>
      <c r="F9" s="14"/>
      <c r="G9" s="14"/>
      <c r="H9" s="14"/>
      <c r="I9" s="14"/>
      <c r="J9" s="14"/>
      <c r="K9" s="14"/>
      <c r="L9" s="15">
        <f>+L8+L7</f>
        <v>0</v>
      </c>
    </row>
    <row r="11" spans="1:12" ht="14.95" thickBot="1" x14ac:dyDescent="0.3"/>
    <row r="12" spans="1:12" x14ac:dyDescent="0.25">
      <c r="B12" s="17" t="s">
        <v>65</v>
      </c>
      <c r="C12" s="18"/>
      <c r="D12" s="18"/>
      <c r="E12" s="18"/>
      <c r="F12" s="18"/>
      <c r="G12" s="18"/>
      <c r="H12" s="18"/>
      <c r="I12" s="18"/>
      <c r="J12" s="18"/>
      <c r="K12" s="19"/>
    </row>
    <row r="13" spans="1:12" x14ac:dyDescent="0.25">
      <c r="B13" s="20"/>
      <c r="C13" s="21"/>
      <c r="D13" s="21"/>
      <c r="E13" s="21"/>
      <c r="F13" s="21"/>
      <c r="G13" s="21"/>
      <c r="H13" s="21"/>
      <c r="I13" s="21"/>
      <c r="J13" s="21"/>
      <c r="K13" s="22"/>
    </row>
    <row r="14" spans="1:12" x14ac:dyDescent="0.25">
      <c r="B14" s="20"/>
      <c r="C14" s="21"/>
      <c r="D14" s="21"/>
      <c r="E14" s="21"/>
      <c r="F14" s="21"/>
      <c r="G14" s="21"/>
      <c r="H14" s="21"/>
      <c r="I14" s="21"/>
      <c r="J14" s="21"/>
      <c r="K14" s="22"/>
    </row>
    <row r="15" spans="1:12" x14ac:dyDescent="0.25">
      <c r="B15" s="20"/>
      <c r="C15" s="21"/>
      <c r="D15" s="21"/>
      <c r="E15" s="21"/>
      <c r="F15" s="21"/>
      <c r="G15" s="21"/>
      <c r="H15" s="21"/>
      <c r="I15" s="21"/>
      <c r="J15" s="21"/>
      <c r="K15" s="22"/>
    </row>
    <row r="16" spans="1:12" x14ac:dyDescent="0.25">
      <c r="B16" s="20"/>
      <c r="C16" s="21"/>
      <c r="D16" s="21"/>
      <c r="E16" s="21"/>
      <c r="F16" s="21"/>
      <c r="G16" s="21"/>
      <c r="H16" s="21"/>
      <c r="I16" s="21"/>
      <c r="J16" s="21"/>
      <c r="K16" s="22"/>
    </row>
    <row r="17" spans="2:11" x14ac:dyDescent="0.25">
      <c r="B17" s="20"/>
      <c r="C17" s="21"/>
      <c r="D17" s="21"/>
      <c r="E17" s="21"/>
      <c r="F17" s="21"/>
      <c r="G17" s="21"/>
      <c r="H17" s="21"/>
      <c r="I17" s="21"/>
      <c r="J17" s="21"/>
      <c r="K17" s="22"/>
    </row>
    <row r="18" spans="2:11" x14ac:dyDescent="0.25">
      <c r="B18" s="20"/>
      <c r="C18" s="21"/>
      <c r="D18" s="21"/>
      <c r="E18" s="21"/>
      <c r="F18" s="21"/>
      <c r="G18" s="21"/>
      <c r="H18" s="21"/>
      <c r="I18" s="21"/>
      <c r="J18" s="21"/>
      <c r="K18" s="22"/>
    </row>
    <row r="19" spans="2:11" x14ac:dyDescent="0.25">
      <c r="B19" s="20"/>
      <c r="C19" s="21"/>
      <c r="D19" s="21"/>
      <c r="E19" s="21"/>
      <c r="F19" s="21"/>
      <c r="G19" s="21"/>
      <c r="H19" s="21"/>
      <c r="I19" s="21"/>
      <c r="J19" s="21"/>
      <c r="K19" s="22"/>
    </row>
    <row r="20" spans="2:11" x14ac:dyDescent="0.25">
      <c r="B20" s="20"/>
      <c r="C20" s="21"/>
      <c r="D20" s="21"/>
      <c r="E20" s="21"/>
      <c r="F20" s="21"/>
      <c r="G20" s="21"/>
      <c r="H20" s="21"/>
      <c r="I20" s="21"/>
      <c r="J20" s="21"/>
      <c r="K20" s="22"/>
    </row>
    <row r="21" spans="2:11" x14ac:dyDescent="0.25">
      <c r="B21" s="20"/>
      <c r="C21" s="21"/>
      <c r="D21" s="21"/>
      <c r="E21" s="21"/>
      <c r="F21" s="21"/>
      <c r="G21" s="21"/>
      <c r="H21" s="21"/>
      <c r="I21" s="21"/>
      <c r="J21" s="21"/>
      <c r="K21" s="22"/>
    </row>
    <row r="22" spans="2:11" x14ac:dyDescent="0.25">
      <c r="B22" s="20"/>
      <c r="C22" s="21"/>
      <c r="D22" s="21"/>
      <c r="E22" s="21"/>
      <c r="F22" s="21"/>
      <c r="G22" s="21"/>
      <c r="H22" s="21"/>
      <c r="I22" s="21"/>
      <c r="J22" s="21"/>
      <c r="K22" s="22"/>
    </row>
    <row r="23" spans="2:11" x14ac:dyDescent="0.25">
      <c r="B23" s="20"/>
      <c r="C23" s="21"/>
      <c r="D23" s="21"/>
      <c r="E23" s="21"/>
      <c r="F23" s="21"/>
      <c r="G23" s="21"/>
      <c r="H23" s="21"/>
      <c r="I23" s="21"/>
      <c r="J23" s="21"/>
      <c r="K23" s="22"/>
    </row>
    <row r="24" spans="2:11" x14ac:dyDescent="0.25">
      <c r="B24" s="20"/>
      <c r="C24" s="21"/>
      <c r="D24" s="21"/>
      <c r="E24" s="21"/>
      <c r="F24" s="21"/>
      <c r="G24" s="21"/>
      <c r="H24" s="21"/>
      <c r="I24" s="21"/>
      <c r="J24" s="21"/>
      <c r="K24" s="22"/>
    </row>
    <row r="25" spans="2:11" ht="14.95" thickBot="1" x14ac:dyDescent="0.3">
      <c r="B25" s="23"/>
      <c r="C25" s="24"/>
      <c r="D25" s="24"/>
      <c r="E25" s="24"/>
      <c r="F25" s="24"/>
      <c r="G25" s="24"/>
      <c r="H25" s="24"/>
      <c r="I25" s="24"/>
      <c r="J25" s="24"/>
      <c r="K25" s="25"/>
    </row>
  </sheetData>
  <sheetProtection algorithmName="SHA-512" hashValue="dKnghwq+AN0jFhvj1GAb/o65Q4f3tC9jF9VbjKg+7LVT8rc83t/4V1UdbZ8HrwVomsgOaJvENhlmoSHTA1IEqA==" saltValue="geTCvQ0kg8RTr6lZaDzSGg==" spinCount="100000" sheet="1" objects="1" scenarios="1" formatCells="0" formatColumns="0" formatRows="0" insertColumns="0" autoFilter="0"/>
  <mergeCells count="6">
    <mergeCell ref="B12:K25"/>
    <mergeCell ref="A1:L1"/>
    <mergeCell ref="H2:I2"/>
    <mergeCell ref="E7:K7"/>
    <mergeCell ref="E8:K8"/>
    <mergeCell ref="E9:K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62974B-1E0F-4074-A6E8-B39491982F60}">
  <sheetPr codeName="Hoja3"/>
  <dimension ref="A1:L25"/>
  <sheetViews>
    <sheetView zoomScale="85" zoomScaleNormal="85" workbookViewId="0">
      <pane ySplit="2" topLeftCell="A3" activePane="bottomLeft" state="frozen"/>
      <selection pane="bottomLeft" activeCell="C3" sqref="C3"/>
    </sheetView>
  </sheetViews>
  <sheetFormatPr baseColWidth="10" defaultRowHeight="14.3" x14ac:dyDescent="0.25"/>
  <cols>
    <col min="1" max="1" width="6" style="4" customWidth="1"/>
    <col min="2" max="2" width="10.375" style="4" customWidth="1"/>
    <col min="3" max="3" width="44" style="4" customWidth="1"/>
    <col min="4" max="4" width="20.25" style="4" customWidth="1"/>
    <col min="5" max="5" width="29.75" style="4" customWidth="1"/>
    <col min="6" max="6" width="108.875" style="4" customWidth="1"/>
    <col min="7" max="9" width="11" style="4"/>
    <col min="10" max="10" width="14" style="4" customWidth="1"/>
    <col min="11" max="11" width="17.25" style="4" customWidth="1"/>
    <col min="12" max="12" width="11" style="27"/>
    <col min="13" max="16384" width="11" style="4"/>
  </cols>
  <sheetData>
    <row r="1" spans="1:11" ht="39.6" customHeight="1" x14ac:dyDescent="0.25">
      <c r="A1" s="2" t="s">
        <v>75</v>
      </c>
      <c r="B1" s="3"/>
      <c r="C1" s="3"/>
      <c r="D1" s="3"/>
      <c r="E1" s="3"/>
      <c r="F1" s="3"/>
      <c r="G1" s="3"/>
      <c r="H1" s="3"/>
      <c r="I1" s="3"/>
      <c r="J1" s="3"/>
      <c r="K1" s="3"/>
    </row>
    <row r="2" spans="1:11" ht="39.6" customHeight="1" x14ac:dyDescent="0.25">
      <c r="A2" s="5" t="s">
        <v>0</v>
      </c>
      <c r="B2" s="5" t="s">
        <v>2</v>
      </c>
      <c r="C2" s="5" t="s">
        <v>3</v>
      </c>
      <c r="D2" s="5" t="s">
        <v>1</v>
      </c>
      <c r="E2" s="6" t="s">
        <v>4</v>
      </c>
      <c r="F2" s="6" t="s">
        <v>7</v>
      </c>
      <c r="G2" s="7" t="s">
        <v>5</v>
      </c>
      <c r="H2" s="7"/>
      <c r="I2" s="8" t="s">
        <v>13</v>
      </c>
      <c r="J2" s="8" t="s">
        <v>12</v>
      </c>
      <c r="K2" s="8" t="s">
        <v>6</v>
      </c>
    </row>
    <row r="3" spans="1:11" ht="289.55" customHeight="1" x14ac:dyDescent="0.25">
      <c r="A3" s="9">
        <v>1</v>
      </c>
      <c r="B3" s="9">
        <v>9225</v>
      </c>
      <c r="C3" s="9" t="s">
        <v>49</v>
      </c>
      <c r="D3" s="10" t="s">
        <v>52</v>
      </c>
      <c r="E3" s="10" t="s">
        <v>53</v>
      </c>
      <c r="F3" s="11" t="s">
        <v>71</v>
      </c>
      <c r="G3" s="12">
        <v>400</v>
      </c>
      <c r="H3" s="12" t="s">
        <v>8</v>
      </c>
      <c r="I3" s="28">
        <v>15</v>
      </c>
      <c r="J3" s="1">
        <v>0</v>
      </c>
      <c r="K3" s="13">
        <f>J3*G3</f>
        <v>0</v>
      </c>
    </row>
    <row r="4" spans="1:11" ht="346.95" customHeight="1" x14ac:dyDescent="0.25">
      <c r="A4" s="9">
        <v>2</v>
      </c>
      <c r="B4" s="9">
        <v>12477</v>
      </c>
      <c r="C4" s="9" t="s">
        <v>50</v>
      </c>
      <c r="D4" s="10" t="s">
        <v>55</v>
      </c>
      <c r="E4" s="29" t="s">
        <v>70</v>
      </c>
      <c r="F4" s="11" t="s">
        <v>54</v>
      </c>
      <c r="G4" s="12">
        <v>36</v>
      </c>
      <c r="H4" s="12" t="s">
        <v>8</v>
      </c>
      <c r="I4" s="28">
        <v>12</v>
      </c>
      <c r="J4" s="1">
        <v>0</v>
      </c>
      <c r="K4" s="13">
        <f>J4*G4</f>
        <v>0</v>
      </c>
    </row>
    <row r="5" spans="1:11" ht="409.6" customHeight="1" x14ac:dyDescent="0.25">
      <c r="A5" s="9">
        <v>3</v>
      </c>
      <c r="B5" s="9">
        <v>20077</v>
      </c>
      <c r="C5" s="9" t="s">
        <v>51</v>
      </c>
      <c r="D5" s="10" t="s">
        <v>56</v>
      </c>
      <c r="E5" s="10" t="s">
        <v>57</v>
      </c>
      <c r="F5" s="11" t="s">
        <v>74</v>
      </c>
      <c r="G5" s="12">
        <v>84</v>
      </c>
      <c r="H5" s="12" t="s">
        <v>8</v>
      </c>
      <c r="I5" s="28">
        <v>12</v>
      </c>
      <c r="J5" s="1">
        <v>0</v>
      </c>
      <c r="K5" s="13">
        <f t="shared" ref="K5:K6" si="0">J5*G5</f>
        <v>0</v>
      </c>
    </row>
    <row r="6" spans="1:11" ht="292.10000000000002" customHeight="1" x14ac:dyDescent="0.25">
      <c r="A6" s="9">
        <v>4</v>
      </c>
      <c r="B6" s="9">
        <v>27301</v>
      </c>
      <c r="C6" s="9" t="s">
        <v>15</v>
      </c>
      <c r="D6" s="10" t="s">
        <v>37</v>
      </c>
      <c r="E6" s="10" t="s">
        <v>58</v>
      </c>
      <c r="F6" s="11" t="s">
        <v>73</v>
      </c>
      <c r="G6" s="12">
        <v>840</v>
      </c>
      <c r="H6" s="12" t="s">
        <v>8</v>
      </c>
      <c r="I6" s="28">
        <v>16</v>
      </c>
      <c r="J6" s="1">
        <v>0</v>
      </c>
      <c r="K6" s="13">
        <f t="shared" si="0"/>
        <v>0</v>
      </c>
    </row>
    <row r="7" spans="1:11" ht="21.1" customHeight="1" x14ac:dyDescent="0.25">
      <c r="E7" s="14" t="s">
        <v>9</v>
      </c>
      <c r="F7" s="14"/>
      <c r="G7" s="14"/>
      <c r="H7" s="14"/>
      <c r="I7" s="14"/>
      <c r="J7" s="14"/>
      <c r="K7" s="15">
        <f>SUM(K3:K6)</f>
        <v>0</v>
      </c>
    </row>
    <row r="8" spans="1:11" ht="21.1" customHeight="1" x14ac:dyDescent="0.25">
      <c r="E8" s="16" t="s">
        <v>10</v>
      </c>
      <c r="F8" s="16"/>
      <c r="G8" s="16"/>
      <c r="H8" s="16"/>
      <c r="I8" s="16"/>
      <c r="J8" s="16"/>
      <c r="K8" s="15">
        <f>K7*0.21</f>
        <v>0</v>
      </c>
    </row>
    <row r="9" spans="1:11" ht="21.1" customHeight="1" x14ac:dyDescent="0.25">
      <c r="E9" s="14" t="s">
        <v>11</v>
      </c>
      <c r="F9" s="14"/>
      <c r="G9" s="14"/>
      <c r="H9" s="14"/>
      <c r="I9" s="14"/>
      <c r="J9" s="14"/>
      <c r="K9" s="15">
        <f>+K8+K7</f>
        <v>0</v>
      </c>
    </row>
    <row r="11" spans="1:11" ht="14.95" thickBot="1" x14ac:dyDescent="0.3"/>
    <row r="12" spans="1:11" x14ac:dyDescent="0.25">
      <c r="B12" s="17" t="s">
        <v>72</v>
      </c>
      <c r="C12" s="18"/>
      <c r="D12" s="18"/>
      <c r="E12" s="18"/>
      <c r="F12" s="18"/>
      <c r="G12" s="18"/>
      <c r="H12" s="18"/>
      <c r="I12" s="18"/>
      <c r="J12" s="19"/>
    </row>
    <row r="13" spans="1:11" x14ac:dyDescent="0.25">
      <c r="B13" s="20"/>
      <c r="C13" s="21"/>
      <c r="D13" s="21"/>
      <c r="E13" s="21"/>
      <c r="F13" s="21"/>
      <c r="G13" s="21"/>
      <c r="H13" s="21"/>
      <c r="I13" s="21"/>
      <c r="J13" s="22"/>
    </row>
    <row r="14" spans="1:11" x14ac:dyDescent="0.25">
      <c r="B14" s="20"/>
      <c r="C14" s="21"/>
      <c r="D14" s="21"/>
      <c r="E14" s="21"/>
      <c r="F14" s="21"/>
      <c r="G14" s="21"/>
      <c r="H14" s="21"/>
      <c r="I14" s="21"/>
      <c r="J14" s="22"/>
    </row>
    <row r="15" spans="1:11" x14ac:dyDescent="0.25">
      <c r="B15" s="20"/>
      <c r="C15" s="21"/>
      <c r="D15" s="21"/>
      <c r="E15" s="21"/>
      <c r="F15" s="21"/>
      <c r="G15" s="21"/>
      <c r="H15" s="21"/>
      <c r="I15" s="21"/>
      <c r="J15" s="22"/>
    </row>
    <row r="16" spans="1:11" x14ac:dyDescent="0.25">
      <c r="B16" s="20"/>
      <c r="C16" s="21"/>
      <c r="D16" s="21"/>
      <c r="E16" s="21"/>
      <c r="F16" s="21"/>
      <c r="G16" s="21"/>
      <c r="H16" s="21"/>
      <c r="I16" s="21"/>
      <c r="J16" s="22"/>
    </row>
    <row r="17" spans="2:10" x14ac:dyDescent="0.25">
      <c r="B17" s="20"/>
      <c r="C17" s="21"/>
      <c r="D17" s="21"/>
      <c r="E17" s="21"/>
      <c r="F17" s="21"/>
      <c r="G17" s="21"/>
      <c r="H17" s="21"/>
      <c r="I17" s="21"/>
      <c r="J17" s="22"/>
    </row>
    <row r="18" spans="2:10" x14ac:dyDescent="0.25">
      <c r="B18" s="20"/>
      <c r="C18" s="21"/>
      <c r="D18" s="21"/>
      <c r="E18" s="21"/>
      <c r="F18" s="21"/>
      <c r="G18" s="21"/>
      <c r="H18" s="21"/>
      <c r="I18" s="21"/>
      <c r="J18" s="22"/>
    </row>
    <row r="19" spans="2:10" x14ac:dyDescent="0.25">
      <c r="B19" s="20"/>
      <c r="C19" s="21"/>
      <c r="D19" s="21"/>
      <c r="E19" s="21"/>
      <c r="F19" s="21"/>
      <c r="G19" s="21"/>
      <c r="H19" s="21"/>
      <c r="I19" s="21"/>
      <c r="J19" s="22"/>
    </row>
    <row r="20" spans="2:10" x14ac:dyDescent="0.25">
      <c r="B20" s="20"/>
      <c r="C20" s="21"/>
      <c r="D20" s="21"/>
      <c r="E20" s="21"/>
      <c r="F20" s="21"/>
      <c r="G20" s="21"/>
      <c r="H20" s="21"/>
      <c r="I20" s="21"/>
      <c r="J20" s="22"/>
    </row>
    <row r="21" spans="2:10" x14ac:dyDescent="0.25">
      <c r="B21" s="20"/>
      <c r="C21" s="21"/>
      <c r="D21" s="21"/>
      <c r="E21" s="21"/>
      <c r="F21" s="21"/>
      <c r="G21" s="21"/>
      <c r="H21" s="21"/>
      <c r="I21" s="21"/>
      <c r="J21" s="22"/>
    </row>
    <row r="22" spans="2:10" x14ac:dyDescent="0.25">
      <c r="B22" s="20"/>
      <c r="C22" s="21"/>
      <c r="D22" s="21"/>
      <c r="E22" s="21"/>
      <c r="F22" s="21"/>
      <c r="G22" s="21"/>
      <c r="H22" s="21"/>
      <c r="I22" s="21"/>
      <c r="J22" s="22"/>
    </row>
    <row r="23" spans="2:10" x14ac:dyDescent="0.25">
      <c r="B23" s="20"/>
      <c r="C23" s="21"/>
      <c r="D23" s="21"/>
      <c r="E23" s="21"/>
      <c r="F23" s="21"/>
      <c r="G23" s="21"/>
      <c r="H23" s="21"/>
      <c r="I23" s="21"/>
      <c r="J23" s="22"/>
    </row>
    <row r="24" spans="2:10" x14ac:dyDescent="0.25">
      <c r="B24" s="20"/>
      <c r="C24" s="21"/>
      <c r="D24" s="21"/>
      <c r="E24" s="21"/>
      <c r="F24" s="21"/>
      <c r="G24" s="21"/>
      <c r="H24" s="21"/>
      <c r="I24" s="21"/>
      <c r="J24" s="22"/>
    </row>
    <row r="25" spans="2:10" ht="14.95" thickBot="1" x14ac:dyDescent="0.3">
      <c r="B25" s="23"/>
      <c r="C25" s="24"/>
      <c r="D25" s="24"/>
      <c r="E25" s="24"/>
      <c r="F25" s="24"/>
      <c r="G25" s="24"/>
      <c r="H25" s="24"/>
      <c r="I25" s="24"/>
      <c r="J25" s="25"/>
    </row>
  </sheetData>
  <sheetProtection algorithmName="SHA-512" hashValue="HIuGEa8LnD1mYGDq4qQd6vtqmgLnTOzptrxZhz4macWrsc50Wt7FaPrwIMTLZZWfV+3UYGhsnWXMKOvT2BgCjg==" saltValue="fjOZOOTfmLTiNHLyOIq9Vw==" spinCount="100000" sheet="1" objects="1" scenarios="1" formatCells="0" formatColumns="0" formatRows="0" insertColumns="0" autoFilter="0"/>
  <mergeCells count="6">
    <mergeCell ref="B12:J25"/>
    <mergeCell ref="A1:K1"/>
    <mergeCell ref="G2:H2"/>
    <mergeCell ref="E7:J7"/>
    <mergeCell ref="E8:J8"/>
    <mergeCell ref="E9:J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LOTE 1</vt:lpstr>
      <vt:lpstr>LOTE 2</vt:lpstr>
      <vt:lpstr>LOTE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2024-05-12T11:28:09Z</dcterms:created>
  <dcterms:modified xsi:type="dcterms:W3CDTF">2025-02-07T13:01:28Z</dcterms:modified>
</cp:coreProperties>
</file>