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defaultThemeVersion="166925"/>
  <xr:revisionPtr revIDLastSave="0" documentId="13_ncr:1_{CED40CB0-68D0-4FE4-AAC7-AC5F983AA8FA}" xr6:coauthVersionLast="47" xr6:coauthVersionMax="47" xr10:uidLastSave="{00000000-0000-0000-0000-000000000000}"/>
  <bookViews>
    <workbookView xWindow="-108" yWindow="-108" windowWidth="30936" windowHeight="16776" xr2:uid="{6D716B83-7283-4DAA-BE33-A08D454E20F4}"/>
  </bookViews>
  <sheets>
    <sheet name="ANEXO II OFERTA ECONOMICA" sheetId="2" r:id="rId1"/>
  </sheets>
  <definedNames>
    <definedName name="DATA1">#REF!</definedName>
    <definedName name="DATA10">#REF!</definedName>
    <definedName name="DATA11">#REF!</definedName>
    <definedName name="DATA12">#REF!</definedName>
    <definedName name="DATA13">#REF!</definedName>
    <definedName name="DATA14">#REF!</definedName>
    <definedName name="DATA15">#REF!</definedName>
    <definedName name="DATA16">#REF!</definedName>
    <definedName name="DATA17">#REF!</definedName>
    <definedName name="DATA18">#REF!</definedName>
    <definedName name="DATA19">#REF!</definedName>
    <definedName name="DATA2">#REF!</definedName>
    <definedName name="DATA20">#REF!</definedName>
    <definedName name="DATA21">#REF!</definedName>
    <definedName name="DATA22">#REF!</definedName>
    <definedName name="DATA23">#REF!</definedName>
    <definedName name="DATA24">#REF!</definedName>
    <definedName name="DATA25">#REF!</definedName>
    <definedName name="DATA26">#REF!</definedName>
    <definedName name="DATA27">#REF!</definedName>
    <definedName name="DATA28">#REF!</definedName>
    <definedName name="DATA29">#REF!</definedName>
    <definedName name="DATA3">#REF!</definedName>
    <definedName name="DATA30">#REF!</definedName>
    <definedName name="DATA31">#REF!</definedName>
    <definedName name="DATA32">#REF!</definedName>
    <definedName name="DATA4">#REF!</definedName>
    <definedName name="DATA5">#REF!</definedName>
    <definedName name="DATA6">#REF!</definedName>
    <definedName name="DATA7">#REF!</definedName>
    <definedName name="DATA8">#REF!</definedName>
    <definedName name="DATA9">#REF!</definedName>
    <definedName name="TEST0">#REF!</definedName>
    <definedName name="TEST1">#REF!</definedName>
    <definedName name="TESTHKEY">#REF!</definedName>
    <definedName name="TESTKEYS">#REF!</definedName>
    <definedName name="TESTVKE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 i="2" l="1"/>
  <c r="I5" i="2"/>
  <c r="I6" i="2"/>
  <c r="I7" i="2"/>
  <c r="I8" i="2"/>
  <c r="I9" i="2"/>
  <c r="I3" i="2" l="1"/>
  <c r="I10" i="2" l="1"/>
  <c r="I11" i="2" s="1"/>
  <c r="I12" i="2" s="1"/>
</calcChain>
</file>

<file path=xl/sharedStrings.xml><?xml version="1.0" encoding="utf-8"?>
<sst xmlns="http://schemas.openxmlformats.org/spreadsheetml/2006/main" count="32" uniqueCount="20">
  <si>
    <t xml:space="preserve">POS </t>
  </si>
  <si>
    <t>Referencia interna METRO MADRID</t>
  </si>
  <si>
    <t>Descripción</t>
  </si>
  <si>
    <t>PRECIO OFERTADO (*)
(SIN IVA)</t>
  </si>
  <si>
    <t>VALOR OFERTADO
 (SIN IVA)</t>
  </si>
  <si>
    <t>IMPORTE IVA</t>
  </si>
  <si>
    <t>IMPORTE TOTAL OFERTADO(SIN IVA)</t>
  </si>
  <si>
    <t>IMPORTE TOTAL OFERTADO (CON IVA)</t>
  </si>
  <si>
    <t>ANEXO II OFERTA ECONÓMICA CINTAS PORTATIC</t>
  </si>
  <si>
    <t>CINTA PORTATIC OPERACION</t>
  </si>
  <si>
    <t>CINTA PORTATIC INTERVENCION</t>
  </si>
  <si>
    <t>CINTA PORTATIC CONTRATA</t>
  </si>
  <si>
    <t>CINTA PORTATIC PROVISIONAL/VISITAS</t>
  </si>
  <si>
    <t>CINTA PORTATIC EMPLEADOS SEDE SOCIAL</t>
  </si>
  <si>
    <t>CINTA PORTATIC VISITAS SEDE SOCIAL</t>
  </si>
  <si>
    <t>CINTA PORTATIC SEGURIDAD</t>
  </si>
  <si>
    <t>BOL</t>
  </si>
  <si>
    <t>El precio ofertado será por bolsa de 50 unidades.</t>
  </si>
  <si>
    <t>PRECIO MÁXIMO BOLSA DE 50 UNIDADES (SIN IVA)</t>
  </si>
  <si>
    <t>CANTIDAD ESTIMADA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</si>
</sst>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8" x14ac:knownFonts="1">
    <font>
      <sz val="11"/>
      <color theme="1"/>
      <name val="Calibri"/>
      <family val="2"/>
      <scheme val="minor"/>
    </font>
    <font>
      <b/>
      <sz val="11"/>
      <name val="Calibri"/>
      <family val="2"/>
      <scheme val="minor"/>
    </font>
    <font>
      <b/>
      <sz val="11"/>
      <color theme="0"/>
      <name val="Calibri"/>
      <family val="2"/>
      <scheme val="minor"/>
    </font>
    <font>
      <b/>
      <sz val="14"/>
      <color indexed="9"/>
      <name val="Calibri"/>
      <family val="2"/>
      <scheme val="minor"/>
    </font>
    <font>
      <sz val="14"/>
      <name val="Calibri"/>
      <family val="2"/>
      <scheme val="minor"/>
    </font>
    <font>
      <sz val="11"/>
      <name val="Calibri"/>
      <family val="2"/>
      <scheme val="minor"/>
    </font>
    <font>
      <b/>
      <sz val="11"/>
      <color indexed="9"/>
      <name val="Calibri"/>
      <family val="2"/>
      <scheme val="minor"/>
    </font>
    <font>
      <b/>
      <sz val="16"/>
      <color indexed="9"/>
      <name val="Calibri"/>
      <family val="2"/>
      <scheme val="minor"/>
    </font>
  </fonts>
  <fills count="8">
    <fill>
      <patternFill patternType="none"/>
    </fill>
    <fill>
      <patternFill patternType="gray125"/>
    </fill>
    <fill>
      <patternFill patternType="solid">
        <fgColor rgb="FF002060"/>
        <bgColor indexed="23"/>
      </patternFill>
    </fill>
    <fill>
      <patternFill patternType="solid">
        <fgColor theme="4" tint="0.79998168889431442"/>
        <bgColor indexed="64"/>
      </patternFill>
    </fill>
    <fill>
      <patternFill patternType="solid">
        <fgColor theme="4" tint="0.79998168889431442"/>
        <bgColor indexed="26"/>
      </patternFill>
    </fill>
    <fill>
      <patternFill patternType="solid">
        <fgColor theme="6" tint="0.79998168889431442"/>
        <bgColor indexed="64"/>
      </patternFill>
    </fill>
    <fill>
      <patternFill patternType="solid">
        <fgColor rgb="FF002060"/>
        <bgColor indexed="64"/>
      </patternFill>
    </fill>
    <fill>
      <patternFill patternType="solid">
        <fgColor theme="0"/>
        <bgColor indexed="26"/>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s>
  <cellStyleXfs count="1">
    <xf numFmtId="0" fontId="0" fillId="0" borderId="0"/>
  </cellStyleXfs>
  <cellXfs count="23">
    <xf numFmtId="0" fontId="0" fillId="0" borderId="0" xfId="0"/>
    <xf numFmtId="0" fontId="6" fillId="2" borderId="1" xfId="0" applyFont="1" applyFill="1" applyBorder="1" applyAlignment="1">
      <alignment horizontal="center" vertical="center" wrapText="1"/>
    </xf>
    <xf numFmtId="1" fontId="6" fillId="2" borderId="1" xfId="0" applyNumberFormat="1" applyFont="1" applyFill="1" applyBorder="1" applyAlignment="1">
      <alignment horizontal="center" vertical="center" wrapText="1"/>
    </xf>
    <xf numFmtId="0" fontId="6" fillId="2" borderId="8"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5" fillId="3" borderId="1" xfId="0" applyFont="1" applyFill="1" applyBorder="1" applyAlignment="1">
      <alignment horizontal="center" vertical="center"/>
    </xf>
    <xf numFmtId="1" fontId="5" fillId="3" borderId="1" xfId="0" applyNumberFormat="1" applyFont="1" applyFill="1" applyBorder="1" applyAlignment="1">
      <alignment horizontal="center" vertical="center"/>
    </xf>
    <xf numFmtId="49" fontId="5" fillId="4" borderId="1" xfId="0" applyNumberFormat="1" applyFont="1" applyFill="1" applyBorder="1" applyAlignment="1">
      <alignment vertical="center"/>
    </xf>
    <xf numFmtId="3" fontId="1" fillId="5" borderId="1" xfId="0" applyNumberFormat="1" applyFont="1" applyFill="1" applyBorder="1" applyAlignment="1">
      <alignment horizontal="center" vertical="center"/>
    </xf>
    <xf numFmtId="1" fontId="1" fillId="5" borderId="1" xfId="0" applyNumberFormat="1" applyFont="1" applyFill="1" applyBorder="1" applyAlignment="1">
      <alignment horizontal="center" vertical="center"/>
    </xf>
    <xf numFmtId="164" fontId="5" fillId="4" borderId="1" xfId="0" applyNumberFormat="1" applyFont="1" applyFill="1" applyBorder="1" applyAlignment="1">
      <alignment horizontal="right" vertical="center"/>
    </xf>
    <xf numFmtId="1" fontId="5" fillId="5" borderId="1" xfId="0" applyNumberFormat="1" applyFont="1" applyFill="1" applyBorder="1" applyAlignment="1">
      <alignment horizontal="left" vertical="center" wrapText="1"/>
    </xf>
    <xf numFmtId="164" fontId="4" fillId="4" borderId="1" xfId="0" applyNumberFormat="1" applyFont="1" applyFill="1" applyBorder="1" applyAlignment="1">
      <alignment horizontal="right" vertical="center"/>
    </xf>
    <xf numFmtId="164" fontId="0" fillId="0" borderId="0" xfId="0" applyNumberFormat="1"/>
    <xf numFmtId="164" fontId="5" fillId="7" borderId="1" xfId="0" applyNumberFormat="1" applyFont="1" applyFill="1" applyBorder="1" applyAlignment="1" applyProtection="1">
      <alignment horizontal="right" vertical="center"/>
      <protection locked="0"/>
    </xf>
    <xf numFmtId="0" fontId="3" fillId="2" borderId="7" xfId="0" applyFont="1" applyFill="1" applyBorder="1" applyAlignment="1">
      <alignment horizontal="right" vertical="center" wrapText="1"/>
    </xf>
    <xf numFmtId="0" fontId="3" fillId="2" borderId="8" xfId="0" applyFont="1" applyFill="1" applyBorder="1" applyAlignment="1">
      <alignment horizontal="right"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3" fillId="2" borderId="9" xfId="0" applyFont="1" applyFill="1" applyBorder="1" applyAlignment="1">
      <alignment horizontal="right" vertical="center" wrapText="1"/>
    </xf>
    <xf numFmtId="0" fontId="3" fillId="2" borderId="3" xfId="0" applyFont="1" applyFill="1" applyBorder="1" applyAlignment="1">
      <alignment horizontal="right" vertical="center" wrapText="1"/>
    </xf>
  </cellXfs>
  <cellStyles count="1">
    <cellStyle name="Normal" xfId="0" builtinId="0"/>
  </cellStyles>
  <dxfs count="1">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710410</xdr:colOff>
      <xdr:row>13</xdr:row>
      <xdr:rowOff>172528</xdr:rowOff>
    </xdr:from>
    <xdr:to>
      <xdr:col>8</xdr:col>
      <xdr:colOff>924041</xdr:colOff>
      <xdr:row>31</xdr:row>
      <xdr:rowOff>132103</xdr:rowOff>
    </xdr:to>
    <xdr:sp macro="" textlink="">
      <xdr:nvSpPr>
        <xdr:cNvPr id="2" name="2 Rectángulo redondeado">
          <a:extLst>
            <a:ext uri="{FF2B5EF4-FFF2-40B4-BE49-F238E27FC236}">
              <a16:creationId xmlns:a16="http://schemas.microsoft.com/office/drawing/2014/main" id="{15AE84D9-6858-4259-B9CB-C96A6508AEC9}"/>
            </a:ext>
          </a:extLst>
        </xdr:cNvPr>
        <xdr:cNvSpPr/>
      </xdr:nvSpPr>
      <xdr:spPr>
        <a:xfrm>
          <a:off x="1126508" y="6616968"/>
          <a:ext cx="13609946" cy="3257909"/>
        </a:xfrm>
        <a:prstGeom prst="roundRect">
          <a:avLst/>
        </a:prstGeom>
        <a:solidFill>
          <a:schemeClr val="bg2"/>
        </a:solidFill>
        <a:ln w="28575"/>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endParaRPr lang="es-ES" sz="500">
            <a:solidFill>
              <a:schemeClr val="tx1"/>
            </a:solidFill>
          </a:endParaRPr>
        </a:p>
        <a:p>
          <a:pPr algn="l"/>
          <a:r>
            <a:rPr lang="es-ES" sz="1100" b="1" u="sng">
              <a:solidFill>
                <a:schemeClr val="tx1"/>
              </a:solidFill>
            </a:rPr>
            <a:t>A</a:t>
          </a:r>
          <a:r>
            <a:rPr lang="es-ES" sz="1100" b="1" u="sng" baseline="0">
              <a:solidFill>
                <a:schemeClr val="tx1"/>
              </a:solidFill>
            </a:rPr>
            <a:t> tener en cuenta para la correcta cumplimentación de la oferta:</a:t>
          </a:r>
          <a:endParaRPr lang="es-ES" sz="1100" b="1" u="sng">
            <a:solidFill>
              <a:schemeClr val="tx1"/>
            </a:solidFill>
          </a:endParaRPr>
        </a:p>
        <a:p>
          <a:pPr algn="l"/>
          <a:endParaRPr lang="es-ES" sz="1100">
            <a:solidFill>
              <a:schemeClr val="tx1"/>
            </a:solidFill>
          </a:endParaRPr>
        </a:p>
        <a:p>
          <a:pPr algn="l"/>
          <a:r>
            <a:rPr lang="es-ES" sz="1100">
              <a:solidFill>
                <a:schemeClr val="tx1"/>
              </a:solidFill>
            </a:rPr>
            <a:t>-</a:t>
          </a:r>
          <a:r>
            <a:rPr lang="es-ES" sz="1100" baseline="0">
              <a:solidFill>
                <a:schemeClr val="tx1"/>
              </a:solidFill>
            </a:rPr>
            <a:t> Todas las ofertas deberán expresarse con dos cifras decimales redondeadas.</a:t>
          </a:r>
        </a:p>
        <a:p>
          <a:pPr algn="l"/>
          <a:endParaRPr lang="es-ES" sz="1100" baseline="0">
            <a:solidFill>
              <a:schemeClr val="tx1"/>
            </a:solidFill>
          </a:endParaRPr>
        </a:p>
        <a:p>
          <a:pPr algn="l"/>
          <a:r>
            <a:rPr lang="es-ES" sz="1100" baseline="0">
              <a:solidFill>
                <a:schemeClr val="tx1"/>
              </a:solidFill>
            </a:rPr>
            <a:t>- El precio ofertado será único durante la vigencia del contrato. El anexo II oferta económica está preparado para calcular automáticamente el importe total.</a:t>
          </a:r>
        </a:p>
        <a:p>
          <a:pPr algn="l"/>
          <a:endParaRPr lang="es-ES" sz="1100" baseline="0">
            <a:solidFill>
              <a:schemeClr val="tx1"/>
            </a:solidFill>
          </a:endParaRPr>
        </a:p>
        <a:p>
          <a:pPr algn="l"/>
          <a:r>
            <a:rPr lang="es-ES" sz="1100" baseline="0">
              <a:solidFill>
                <a:schemeClr val="tx1"/>
              </a:solidFill>
            </a:rPr>
            <a:t>- Se deberá presentar cotización por TODAS Y CADA UNA de las posiciones que componen la oferta. Se deberá cumplimentar la columna "F".</a:t>
          </a:r>
        </a:p>
        <a:p>
          <a:pPr algn="l"/>
          <a:endParaRPr lang="es-ES" sz="1100" baseline="0">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lang="es-ES" sz="1100" baseline="0">
              <a:solidFill>
                <a:schemeClr val="tx1"/>
              </a:solidFill>
            </a:rPr>
            <a:t>- </a:t>
          </a:r>
          <a:r>
            <a:rPr lang="es-ES" sz="1100" baseline="0">
              <a:solidFill>
                <a:schemeClr val="dk1"/>
              </a:solidFill>
              <a:effectLst/>
              <a:latin typeface="+mn-lt"/>
              <a:ea typeface="+mn-ea"/>
              <a:cs typeface="+mn-cs"/>
            </a:rPr>
            <a:t>Los precios ofertados no pueden superar los precios máximos unitarios de licitación.  El incumplimiento de lo señalado anteriormente supondrá la exclusión de la oferta.</a:t>
          </a:r>
          <a:endParaRPr lang="es-ES" sz="1100" baseline="0">
            <a:solidFill>
              <a:schemeClr val="tx1"/>
            </a:solidFill>
          </a:endParaRPr>
        </a:p>
        <a:p>
          <a:pPr algn="l"/>
          <a:endParaRPr lang="es-ES" sz="1100">
            <a:solidFill>
              <a:schemeClr val="tx1"/>
            </a:solidFill>
          </a:endParaRPr>
        </a:p>
        <a:p>
          <a:r>
            <a:rPr lang="es-ES" sz="1100" baseline="0">
              <a:solidFill>
                <a:schemeClr val="tx1"/>
              </a:solidFill>
            </a:rPr>
            <a:t>- </a:t>
          </a:r>
          <a:r>
            <a:rPr lang="es-ES" sz="1100">
              <a:solidFill>
                <a:schemeClr val="tx1"/>
              </a:solidFill>
            </a:rPr>
            <a:t>El </a:t>
          </a:r>
          <a:r>
            <a:rPr lang="es-ES" sz="1100">
              <a:solidFill>
                <a:schemeClr val="dk1"/>
              </a:solidFill>
              <a:effectLst/>
              <a:latin typeface="+mn-lt"/>
              <a:ea typeface="+mn-ea"/>
              <a:cs typeface="+mn-cs"/>
            </a:rPr>
            <a:t>precio ofertado se entiende cómo total, comprendiendo toda clase de gastos hasta la entrega de la mercancía en los almacenes de METRO (portes, embalajes, seguros, GG, BI, etc.), incluidos tributos, impuestos y arbitrios estatales, autonómicos y locales, excepto I.V.A. que figurará expresamente aparte. </a:t>
          </a:r>
          <a:r>
            <a:rPr lang="es-ES" sz="1100" baseline="0">
              <a:solidFill>
                <a:schemeClr val="dk1"/>
              </a:solidFill>
              <a:effectLst/>
              <a:latin typeface="+mn-lt"/>
              <a:ea typeface="+mn-ea"/>
              <a:cs typeface="+mn-cs"/>
            </a:rPr>
            <a:t>El importe final para cada uno de los materiales se calculará:</a:t>
          </a:r>
          <a:endParaRPr lang="es-ES">
            <a:effectLst/>
          </a:endParaRPr>
        </a:p>
        <a:p>
          <a:r>
            <a:rPr lang="es-ES" sz="1100" b="1">
              <a:solidFill>
                <a:schemeClr val="dk1"/>
              </a:solidFill>
              <a:effectLst/>
              <a:latin typeface="+mn-lt"/>
              <a:ea typeface="+mn-ea"/>
              <a:cs typeface="+mn-cs"/>
            </a:rPr>
            <a:t>VALOR</a:t>
          </a:r>
          <a:r>
            <a:rPr lang="es-ES" sz="1100" b="1" baseline="0">
              <a:solidFill>
                <a:schemeClr val="dk1"/>
              </a:solidFill>
              <a:effectLst/>
              <a:latin typeface="+mn-lt"/>
              <a:ea typeface="+mn-ea"/>
              <a:cs typeface="+mn-cs"/>
            </a:rPr>
            <a:t> OFERTADO </a:t>
          </a:r>
          <a:r>
            <a:rPr lang="es-ES" sz="1100" b="1">
              <a:solidFill>
                <a:schemeClr val="dk1"/>
              </a:solidFill>
              <a:effectLst/>
              <a:latin typeface="+mn-lt"/>
              <a:ea typeface="+mn-ea"/>
              <a:cs typeface="+mn-cs"/>
            </a:rPr>
            <a:t>= CANTIDAD * PRECIO OFERTADO (Material</a:t>
          </a:r>
          <a:r>
            <a:rPr lang="es-ES" sz="1100" b="1" baseline="0">
              <a:solidFill>
                <a:schemeClr val="dk1"/>
              </a:solidFill>
              <a:effectLst/>
              <a:latin typeface="+mn-lt"/>
              <a:ea typeface="+mn-ea"/>
              <a:cs typeface="+mn-cs"/>
            </a:rPr>
            <a:t> + portes + embalajes+ etc.)</a:t>
          </a:r>
          <a:endParaRPr lang="es-ES">
            <a:effectLst/>
          </a:endParaRPr>
        </a:p>
        <a:p>
          <a:pPr algn="l"/>
          <a:endParaRPr lang="es-ES" sz="1100" b="1" baseline="0">
            <a:solidFill>
              <a:schemeClr val="tx1"/>
            </a:solidFill>
          </a:endParaRPr>
        </a:p>
        <a:p>
          <a:pPr algn="l"/>
          <a:r>
            <a:rPr lang="es-ES" sz="1100" b="0" baseline="0">
              <a:solidFill>
                <a:schemeClr val="tx1"/>
              </a:solidFill>
            </a:rPr>
            <a:t>- </a:t>
          </a:r>
          <a:r>
            <a:rPr lang="es-ES" sz="1300" b="1" i="1" baseline="0">
              <a:solidFill>
                <a:srgbClr val="C00000"/>
              </a:solidFill>
            </a:rPr>
            <a:t>(*)</a:t>
          </a:r>
          <a:r>
            <a:rPr lang="es-ES" sz="1100" b="0" baseline="0">
              <a:solidFill>
                <a:schemeClr val="tx1"/>
              </a:solidFill>
            </a:rPr>
            <a:t> El precio ofertado para todas las referencias se realizará según lo indicado en la columna "G" (bolsa de 50 unidades).</a:t>
          </a:r>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xdr:txBody>
    </xdr: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06D3F-CF8D-413A-BA01-B881E979B328}">
  <dimension ref="A1:I14"/>
  <sheetViews>
    <sheetView tabSelected="1" zoomScale="85" zoomScaleNormal="85" zoomScaleSheetLayoutView="85" workbookViewId="0">
      <pane ySplit="2" topLeftCell="A3" activePane="bottomLeft" state="frozen"/>
      <selection pane="bottomLeft" activeCell="L4" sqref="L4"/>
    </sheetView>
  </sheetViews>
  <sheetFormatPr baseColWidth="10" defaultColWidth="11.33203125" defaultRowHeight="14.4" x14ac:dyDescent="0.3"/>
  <cols>
    <col min="1" max="1" width="6" customWidth="1"/>
    <col min="3" max="3" width="41.33203125" bestFit="1" customWidth="1"/>
    <col min="4" max="4" width="11.109375" customWidth="1"/>
    <col min="5" max="5" width="10.21875" customWidth="1"/>
    <col min="6" max="6" width="21.77734375" customWidth="1"/>
    <col min="7" max="7" width="45.88671875" customWidth="1"/>
    <col min="8" max="8" width="21" customWidth="1"/>
    <col min="9" max="9" width="28.88671875" customWidth="1"/>
  </cols>
  <sheetData>
    <row r="1" spans="1:9" ht="21.3" customHeight="1" x14ac:dyDescent="0.3">
      <c r="A1" s="19" t="s">
        <v>8</v>
      </c>
      <c r="B1" s="20"/>
      <c r="C1" s="20"/>
      <c r="D1" s="20"/>
      <c r="E1" s="20"/>
      <c r="F1" s="20"/>
      <c r="G1" s="20"/>
      <c r="H1" s="20"/>
      <c r="I1" s="20"/>
    </row>
    <row r="2" spans="1:9" ht="57.6" x14ac:dyDescent="0.3">
      <c r="A2" s="1" t="s">
        <v>0</v>
      </c>
      <c r="B2" s="2" t="s">
        <v>1</v>
      </c>
      <c r="C2" s="2" t="s">
        <v>2</v>
      </c>
      <c r="D2" s="17" t="s">
        <v>19</v>
      </c>
      <c r="E2" s="18"/>
      <c r="F2" s="17" t="s">
        <v>3</v>
      </c>
      <c r="G2" s="18"/>
      <c r="H2" s="3" t="s">
        <v>18</v>
      </c>
      <c r="I2" s="4" t="s">
        <v>4</v>
      </c>
    </row>
    <row r="3" spans="1:9" ht="30.15" customHeight="1" x14ac:dyDescent="0.3">
      <c r="A3" s="5">
        <v>1</v>
      </c>
      <c r="B3" s="6">
        <v>21212</v>
      </c>
      <c r="C3" s="7" t="s">
        <v>9</v>
      </c>
      <c r="D3" s="8">
        <v>100</v>
      </c>
      <c r="E3" s="9" t="s">
        <v>16</v>
      </c>
      <c r="F3" s="14">
        <v>0</v>
      </c>
      <c r="G3" s="11" t="s">
        <v>17</v>
      </c>
      <c r="H3" s="10">
        <v>65</v>
      </c>
      <c r="I3" s="10">
        <f t="shared" ref="I3:I9" si="0">D3*F3</f>
        <v>0</v>
      </c>
    </row>
    <row r="4" spans="1:9" ht="30.15" customHeight="1" x14ac:dyDescent="0.3">
      <c r="A4" s="5">
        <v>2</v>
      </c>
      <c r="B4" s="6">
        <v>21238</v>
      </c>
      <c r="C4" s="7" t="s">
        <v>10</v>
      </c>
      <c r="D4" s="8">
        <v>8</v>
      </c>
      <c r="E4" s="9" t="s">
        <v>16</v>
      </c>
      <c r="F4" s="14">
        <v>0</v>
      </c>
      <c r="G4" s="11" t="s">
        <v>17</v>
      </c>
      <c r="H4" s="10">
        <v>65</v>
      </c>
      <c r="I4" s="10">
        <f t="shared" si="0"/>
        <v>0</v>
      </c>
    </row>
    <row r="5" spans="1:9" ht="30.15" customHeight="1" x14ac:dyDescent="0.3">
      <c r="A5" s="5">
        <v>3</v>
      </c>
      <c r="B5" s="6">
        <v>21523</v>
      </c>
      <c r="C5" s="7" t="s">
        <v>11</v>
      </c>
      <c r="D5" s="8">
        <v>40</v>
      </c>
      <c r="E5" s="9" t="s">
        <v>16</v>
      </c>
      <c r="F5" s="14">
        <v>0</v>
      </c>
      <c r="G5" s="11" t="s">
        <v>17</v>
      </c>
      <c r="H5" s="10">
        <v>65</v>
      </c>
      <c r="I5" s="10">
        <f t="shared" si="0"/>
        <v>0</v>
      </c>
    </row>
    <row r="6" spans="1:9" ht="30.15" customHeight="1" x14ac:dyDescent="0.3">
      <c r="A6" s="5">
        <v>4</v>
      </c>
      <c r="B6" s="6">
        <v>21534</v>
      </c>
      <c r="C6" s="7" t="s">
        <v>12</v>
      </c>
      <c r="D6" s="8">
        <v>10</v>
      </c>
      <c r="E6" s="9" t="s">
        <v>16</v>
      </c>
      <c r="F6" s="14">
        <v>0</v>
      </c>
      <c r="G6" s="11" t="s">
        <v>17</v>
      </c>
      <c r="H6" s="10">
        <v>65</v>
      </c>
      <c r="I6" s="10">
        <f t="shared" si="0"/>
        <v>0</v>
      </c>
    </row>
    <row r="7" spans="1:9" ht="30.15" customHeight="1" x14ac:dyDescent="0.3">
      <c r="A7" s="5">
        <v>5</v>
      </c>
      <c r="B7" s="6">
        <v>21542</v>
      </c>
      <c r="C7" s="7" t="s">
        <v>13</v>
      </c>
      <c r="D7" s="8">
        <v>20</v>
      </c>
      <c r="E7" s="9" t="s">
        <v>16</v>
      </c>
      <c r="F7" s="14">
        <v>0</v>
      </c>
      <c r="G7" s="11" t="s">
        <v>17</v>
      </c>
      <c r="H7" s="10">
        <v>65</v>
      </c>
      <c r="I7" s="10">
        <f t="shared" si="0"/>
        <v>0</v>
      </c>
    </row>
    <row r="8" spans="1:9" ht="30.15" customHeight="1" x14ac:dyDescent="0.3">
      <c r="A8" s="5">
        <v>6</v>
      </c>
      <c r="B8" s="6">
        <v>21545</v>
      </c>
      <c r="C8" s="7" t="s">
        <v>14</v>
      </c>
      <c r="D8" s="8">
        <v>4</v>
      </c>
      <c r="E8" s="9" t="s">
        <v>16</v>
      </c>
      <c r="F8" s="14">
        <v>0</v>
      </c>
      <c r="G8" s="11" t="s">
        <v>17</v>
      </c>
      <c r="H8" s="10">
        <v>65</v>
      </c>
      <c r="I8" s="10">
        <f t="shared" si="0"/>
        <v>0</v>
      </c>
    </row>
    <row r="9" spans="1:9" ht="30.15" customHeight="1" x14ac:dyDescent="0.3">
      <c r="A9" s="5">
        <v>7</v>
      </c>
      <c r="B9" s="6">
        <v>21558</v>
      </c>
      <c r="C9" s="7" t="s">
        <v>15</v>
      </c>
      <c r="D9" s="8">
        <v>2</v>
      </c>
      <c r="E9" s="9" t="s">
        <v>16</v>
      </c>
      <c r="F9" s="14">
        <v>0</v>
      </c>
      <c r="G9" s="11" t="s">
        <v>17</v>
      </c>
      <c r="H9" s="10">
        <v>65</v>
      </c>
      <c r="I9" s="10">
        <f t="shared" si="0"/>
        <v>0</v>
      </c>
    </row>
    <row r="10" spans="1:9" ht="27.15" customHeight="1" x14ac:dyDescent="0.3">
      <c r="A10" s="21" t="s">
        <v>6</v>
      </c>
      <c r="B10" s="21"/>
      <c r="C10" s="21"/>
      <c r="D10" s="21"/>
      <c r="E10" s="21"/>
      <c r="F10" s="21"/>
      <c r="G10" s="21"/>
      <c r="H10" s="22"/>
      <c r="I10" s="12">
        <f>SUM(I3:I9)</f>
        <v>0</v>
      </c>
    </row>
    <row r="11" spans="1:9" ht="27.15" customHeight="1" x14ac:dyDescent="0.3">
      <c r="A11" s="21" t="s">
        <v>5</v>
      </c>
      <c r="B11" s="21"/>
      <c r="C11" s="21"/>
      <c r="D11" s="21"/>
      <c r="E11" s="21"/>
      <c r="F11" s="21"/>
      <c r="G11" s="21"/>
      <c r="H11" s="22"/>
      <c r="I11" s="12">
        <f>I10*0.21</f>
        <v>0</v>
      </c>
    </row>
    <row r="12" spans="1:9" ht="27.15" customHeight="1" x14ac:dyDescent="0.3">
      <c r="A12" s="15" t="s">
        <v>7</v>
      </c>
      <c r="B12" s="15"/>
      <c r="C12" s="15"/>
      <c r="D12" s="15"/>
      <c r="E12" s="15"/>
      <c r="F12" s="15"/>
      <c r="G12" s="15"/>
      <c r="H12" s="16"/>
      <c r="I12" s="12">
        <f>I10+I11</f>
        <v>0</v>
      </c>
    </row>
    <row r="14" spans="1:9" x14ac:dyDescent="0.3">
      <c r="I14" s="13"/>
    </row>
  </sheetData>
  <sheetProtection algorithmName="SHA-512" hashValue="bgN5EXsD3e1eBuf99Y3FZQ8omySWY5LYhKpXumPvzOVIUjWM/YXEQfJ3KEXC2Cv8nZnP1KIhQdDQjuA+ehR+yw==" saltValue="QteLXUnE1VfejgV5NkJhSg==" spinCount="100000" sheet="1" formatCells="0" formatColumns="0" formatRows="0"/>
  <mergeCells count="6">
    <mergeCell ref="A12:H12"/>
    <mergeCell ref="D2:E2"/>
    <mergeCell ref="A1:I1"/>
    <mergeCell ref="F2:G2"/>
    <mergeCell ref="A10:H10"/>
    <mergeCell ref="A11:H11"/>
  </mergeCells>
  <conditionalFormatting sqref="B3:B9">
    <cfRule type="duplicateValues" dxfId="0" priority="18"/>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II OFERTA ECONOMICA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2023-10-11T00:23:00Z</dcterms:created>
  <dcterms:modified xsi:type="dcterms:W3CDTF">2025-10-29T09:24:52Z</dcterms:modified>
</cp:coreProperties>
</file>