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202300"/>
  <xr:revisionPtr revIDLastSave="0" documentId="13_ncr:1_{9990587D-3BD4-4C4D-ACBD-AD904FE9499D}" xr6:coauthVersionLast="47" xr6:coauthVersionMax="47" xr10:uidLastSave="{00000000-0000-0000-0000-000000000000}"/>
  <bookViews>
    <workbookView xWindow="-108" yWindow="-108" windowWidth="23256" windowHeight="12456" activeTab="2" xr2:uid="{2FCE74C9-9AFD-4591-943F-DB0BA1F550CD}"/>
  </bookViews>
  <sheets>
    <sheet name="CERTO" sheetId="1" r:id="rId1"/>
    <sheet name="Actuaciones Complementarias" sheetId="2" r:id="rId2"/>
    <sheet name="Glosario" sheetId="3" r:id="rId3"/>
  </sheets>
  <externalReferences>
    <externalReference r:id="rId4"/>
    <externalReference r:id="rId5"/>
    <externalReference r:id="rId6"/>
    <externalReference r:id="rId7"/>
  </externalReferences>
  <definedNames>
    <definedName name="a">[1]_mascara!$B$3:$B$5</definedName>
    <definedName name="aro">[2]mascara!$C$3:$C$5</definedName>
    <definedName name="CALCULOS">#REF!</definedName>
    <definedName name="codigo">[3]_mascara!$E$3:$E$31</definedName>
    <definedName name="KOF">#REF!</definedName>
    <definedName name="KPN">#REF!</definedName>
    <definedName name="linea">[2]mascara!$A$3:$A$17</definedName>
    <definedName name="mActiv">[4]CAPITULOS!$E$1</definedName>
    <definedName name="ss">#REF!</definedName>
    <definedName name="Tecn_Ayud">[3]_mascara!$D$3:$D$6</definedName>
    <definedName name="Titulo_Obra">[4]CAPITULOS!$D$1</definedName>
    <definedName name="uds">[1]_mascara!$A$23:$A$28</definedName>
    <definedName name="unidades">[2]mascara!$D$4:$D$158</definedName>
    <definedName name="via">[2]mascara!$B$3:$B$5</definedName>
    <definedName name="z">[1]_mascara!$D$3:$D$67</definedName>
    <definedName name="ZON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6" i="2"/>
  <c r="D5" i="2"/>
  <c r="D4" i="2"/>
  <c r="D3" i="2"/>
  <c r="D2" i="2"/>
  <c r="I16" i="1" l="1"/>
  <c r="I18" i="1"/>
  <c r="I20" i="1"/>
  <c r="I14" i="1"/>
  <c r="G16" i="1"/>
  <c r="G18" i="1"/>
  <c r="G20" i="1"/>
  <c r="G14" i="1"/>
  <c r="F7" i="1" l="1"/>
  <c r="D3" i="1" l="1"/>
  <c r="D5" i="1" s="1"/>
  <c r="H3" i="1" l="1"/>
  <c r="H4" i="1" s="1"/>
  <c r="D4" i="1"/>
  <c r="D6" i="1" s="1"/>
  <c r="D7" i="1" s="1"/>
  <c r="D8" i="1" s="1"/>
  <c r="H5" i="1" l="1"/>
  <c r="H6" i="1" s="1"/>
  <c r="H7" i="1" s="1"/>
  <c r="H8" i="1" s="1"/>
</calcChain>
</file>

<file path=xl/sharedStrings.xml><?xml version="1.0" encoding="utf-8"?>
<sst xmlns="http://schemas.openxmlformats.org/spreadsheetml/2006/main" count="97" uniqueCount="74">
  <si>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</si>
  <si>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</si>
  <si>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</si>
  <si>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</si>
  <si>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mixtos):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</si>
  <si>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</si>
  <si>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</si>
  <si>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</si>
  <si>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</si>
  <si>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</si>
  <si>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</si>
  <si>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</si>
  <si>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</si>
  <si>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</si>
  <si>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</si>
  <si>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</si>
  <si>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</si>
  <si>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</si>
  <si>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</si>
  <si>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</si>
  <si>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</si>
  <si>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</si>
  <si>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</si>
  <si>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</si>
  <si>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</si>
  <si>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</si>
  <si>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Importe ofertado</t>
  </si>
  <si>
    <t>SERVICIO DE MANTENIMIENTO DE LIMPIEZA INTEGRAL  DE CARRIL DE LA SUPERESTRUCTURA DE VÍA</t>
  </si>
  <si>
    <t>1.1</t>
  </si>
  <si>
    <t>mes</t>
  </si>
  <si>
    <t>CAPÍTULO 4.  PARTIDA ACTUACIONES COMPLEMENTARIAS (PAC)</t>
  </si>
  <si>
    <t xml:space="preserve">Actuaciones complementarias para trabajos a realizar de limpieza </t>
  </si>
  <si>
    <t>Ud</t>
  </si>
  <si>
    <t>Canon mensual de mano de obra</t>
  </si>
  <si>
    <t>Canon mensual de materiales y fungibles</t>
  </si>
  <si>
    <t>Canon mensual de maquinaria ligera y vehículos</t>
  </si>
  <si>
    <t>CAPÍTULO 1. MENSUAL DE MANO DE OBRA (MO)</t>
  </si>
  <si>
    <t>CAPÍTULO 2. MENSUAL DE MAQUINARIA LIGERA (M)</t>
  </si>
  <si>
    <t>CAPÍTULO 3. MENSUAL DE PARTIDA MATERIALES (PM)</t>
  </si>
  <si>
    <t>Importe Licitado</t>
  </si>
  <si>
    <t>Campos a rellenar por Metro</t>
  </si>
  <si>
    <t>Campos a rellenar por el ofertante</t>
  </si>
  <si>
    <t>Campos calculados</t>
  </si>
  <si>
    <r>
      <t>La columna "</t>
    </r>
    <r>
      <rPr>
        <b/>
        <i/>
        <sz val="11"/>
        <color theme="1"/>
        <rFont val="Aptos Narrow"/>
        <family val="2"/>
        <scheme val="minor"/>
      </rPr>
      <t>Precio Un Ofertante</t>
    </r>
    <r>
      <rPr>
        <i/>
        <sz val="11"/>
        <color theme="1"/>
        <rFont val="Aptos Narrow"/>
        <family val="2"/>
        <scheme val="minor"/>
      </rPr>
      <t>" debe rellenarse empleando únicamente 2 decimales y en ningún caso podrá superar el valor indicado en "</t>
    </r>
    <r>
      <rPr>
        <b/>
        <i/>
        <sz val="11"/>
        <color theme="1"/>
        <rFont val="Aptos Narrow"/>
        <family val="2"/>
        <scheme val="minor"/>
      </rPr>
      <t>Precio Un Licitación</t>
    </r>
    <r>
      <rPr>
        <i/>
        <sz val="11"/>
        <color theme="1"/>
        <rFont val="Aptos Narrow"/>
        <family val="2"/>
        <scheme val="minor"/>
      </rPr>
      <t>"</t>
    </r>
  </si>
  <si>
    <t>ACCIÓN</t>
  </si>
  <si>
    <t>PRECIO UNITARIO LICITACIÓN</t>
  </si>
  <si>
    <t>IMPORTE LICITADO (sin GG, BI e IVA)</t>
  </si>
  <si>
    <t>PORCENTAJE DE DESCUENTO OFERTADO</t>
  </si>
  <si>
    <t xml:space="preserve">NOTA: Los precios unitarios indicados en esta relación no incluyen los porcentajes correspondientes a los Gastos Generales y el Beneficio Industrial. </t>
  </si>
  <si>
    <t xml:space="preserve">                  Los valores de estos porcentajes que serán de aplicación serán los mismos que los elegidos al confeccionar la hoja CERTO.</t>
  </si>
  <si>
    <t>CAPATAZ DIURNO</t>
  </si>
  <si>
    <t>CAPATAZ NOCTURNO</t>
  </si>
  <si>
    <t>OFICIAL 1ª CONDUCTOR Y AGENTE DE CORTE DE TRACCIÓN DIURNO</t>
  </si>
  <si>
    <t>OFICIAL 1ª CONDUCTOR Y AGENTE DE CORTE DE TRACCIÓN NOCTURNO</t>
  </si>
  <si>
    <t>OFICIAL 2ª DIURNO</t>
  </si>
  <si>
    <t>OFICIAL 2ª NOCTURNO</t>
  </si>
  <si>
    <t>DRESINA CON GRÚA</t>
  </si>
  <si>
    <t>DRESINA CON GRÚA JORNADA 2:30-5:00</t>
  </si>
  <si>
    <t>DRESINA CON GRÚA Y VAGÓN</t>
  </si>
  <si>
    <t>DRESINA CON GRÚA Y VAGÓN JORNADA 2:30-5:00</t>
  </si>
  <si>
    <t>RETROEXCAVADORA BIVIAL DE HASTA 8T</t>
  </si>
  <si>
    <t>RETROEXCAVADORA BIVIAL DE HASTA 8T JORNADA 2:30-5:00</t>
  </si>
  <si>
    <t>ALQUILER CONTENEDOR RCD 6 M3</t>
  </si>
  <si>
    <t>CAMIÓN CONTENEDOR RCD 6 M3</t>
  </si>
  <si>
    <t>CAMIÓN GRÚA 6T</t>
  </si>
  <si>
    <t>CAMIÓN GRÚA 12T</t>
  </si>
  <si>
    <t>FURGONETA</t>
  </si>
  <si>
    <t>FURGONETA ELÉCTRICA</t>
  </si>
  <si>
    <t>UNIDADES</t>
  </si>
  <si>
    <t>h</t>
  </si>
  <si>
    <t>1.2</t>
  </si>
  <si>
    <t>1.3</t>
  </si>
  <si>
    <t>1.4</t>
  </si>
  <si>
    <t>Las actuaciones complementarias para trabajos a realizar de limpieza, es una partida fija sobre la que no es necesario proponer precio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</si>
</sst>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2">
    <xf numFmtId="0" fontId="0" fillId="0" borderId="0" xfId="0"/>
    <xf numFmtId="2" fontId="0" fillId="6" borderId="0" xfId="0" applyNumberForma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0" fontId="1" fillId="0" borderId="0" xfId="0" applyFont="1"/>
    <xf numFmtId="0" fontId="0" fillId="0" borderId="0" xfId="0" applyAlignment="1">
      <alignment horizontal="right" indent="3"/>
    </xf>
    <xf numFmtId="1" fontId="0" fillId="0" borderId="0" xfId="0" applyNumberFormat="1"/>
    <xf numFmtId="2" fontId="0" fillId="0" borderId="0" xfId="0" applyNumberFormat="1"/>
    <xf numFmtId="2" fontId="0" fillId="4" borderId="0" xfId="0" applyNumberFormat="1" applyFill="1"/>
    <xf numFmtId="0" fontId="0" fillId="4" borderId="0" xfId="0" applyFill="1"/>
    <xf numFmtId="0" fontId="0" fillId="7" borderId="0" xfId="0" applyFill="1"/>
    <xf numFmtId="10" fontId="4" fillId="6" borderId="6" xfId="0" quotePrefix="1" applyNumberFormat="1" applyFont="1" applyFill="1" applyBorder="1" applyProtection="1">
      <protection locked="0"/>
    </xf>
    <xf numFmtId="10" fontId="10" fillId="5" borderId="9" xfId="1" applyNumberFormat="1" applyFont="1" applyFill="1" applyBorder="1" applyAlignment="1" applyProtection="1">
      <alignment vertical="center" wrapText="1"/>
      <protection locked="0"/>
    </xf>
    <xf numFmtId="0" fontId="6" fillId="8" borderId="9" xfId="0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44" fontId="7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4" fontId="7" fillId="0" borderId="0" xfId="0" applyNumberFormat="1" applyFont="1" applyAlignment="1">
      <alignment vertical="center"/>
    </xf>
    <xf numFmtId="44" fontId="7" fillId="0" borderId="0" xfId="0" applyNumberFormat="1" applyFont="1" applyAlignment="1">
      <alignment horizontal="right" vertical="center"/>
    </xf>
    <xf numFmtId="0" fontId="8" fillId="0" borderId="0" xfId="0" applyFont="1"/>
    <xf numFmtId="0" fontId="9" fillId="3" borderId="10" xfId="0" applyFont="1" applyFill="1" applyBorder="1" applyAlignment="1">
      <alignment vertical="center"/>
    </xf>
    <xf numFmtId="0" fontId="9" fillId="7" borderId="0" xfId="0" applyFont="1" applyFill="1" applyAlignment="1">
      <alignment horizontal="left" vertical="center"/>
    </xf>
    <xf numFmtId="0" fontId="8" fillId="7" borderId="0" xfId="0" applyFont="1" applyFill="1"/>
    <xf numFmtId="0" fontId="10" fillId="7" borderId="0" xfId="0" applyFont="1" applyFill="1" applyAlignment="1">
      <alignment horizontal="left"/>
    </xf>
    <xf numFmtId="0" fontId="0" fillId="0" borderId="9" xfId="0" applyBorder="1"/>
    <xf numFmtId="0" fontId="4" fillId="0" borderId="0" xfId="0" applyFont="1"/>
    <xf numFmtId="4" fontId="4" fillId="6" borderId="9" xfId="0" applyNumberFormat="1" applyFont="1" applyFill="1" applyBorder="1"/>
    <xf numFmtId="4" fontId="0" fillId="3" borderId="9" xfId="0" applyNumberFormat="1" applyFill="1" applyBorder="1"/>
    <xf numFmtId="0" fontId="0" fillId="0" borderId="0" xfId="0" applyProtection="1">
      <protection locked="0"/>
    </xf>
    <xf numFmtId="44" fontId="7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91441</xdr:colOff>
      <xdr:row>3</xdr:row>
      <xdr:rowOff>155391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6CFEC88-4988-48AF-8B73-9BD149CC2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1328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Users\p17884\AppData\Local\Microsoft\Windows\Temporary%20Internet%20Files\Content.Outlook\N0R71UF6\CONTROL%20SISTEMA%20APOYO%20GUI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Ser.%20Via\Tecnicos\RRHH%20PERSONAL\_CARPETAS%20PERSONALES\NEME\00_Nuevo%20Pliego%20Mant.%202021\00_Pliegos%20modelo\AA_Pliegos%20Actuales\Mantenimiento\P29%20AG%202016-2020%20Convens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Tecnicos\MANTENIMIENTO\ACTIVIDADES%20MANTTO\SANEAMIENTO-ML1-ENTORNO%20ENGRASADORES\SANEAMIENTO\2014-2015\TRABAJOS\LOTE%201\LOTE%201%20TRABAJOS%20SANEAMIENTO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ecnicos\INGENIER&#205;A\PROYECTOS%20Y%20OBRAS\L01\VI.11.007_DIAG%20N.NUMANCIA-PORTAZGO\PROYECTO\C_ofertas_uni_euro1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4"/>
      <sheetName val="_mascara"/>
    </sheetNames>
    <sheetDataSet>
      <sheetData sheetId="0"/>
      <sheetData sheetId="1">
        <row r="3">
          <cell r="B3">
            <v>1</v>
          </cell>
          <cell r="D3" t="str">
            <v>RENOVACIÓN DE CRUZAMIENTO</v>
          </cell>
        </row>
        <row r="4">
          <cell r="B4">
            <v>2</v>
          </cell>
          <cell r="D4" t="str">
            <v>MANO DE OBRA RENOVACIÓN CRUZAMIENTO</v>
          </cell>
        </row>
        <row r="5">
          <cell r="B5" t="str">
            <v>1-2</v>
          </cell>
          <cell r="D5" t="str">
            <v>RENOVACIÓN DE SEMICAMBIO</v>
          </cell>
        </row>
        <row r="6">
          <cell r="D6" t="str">
            <v>RENOVACIÓN DE CAMBIO</v>
          </cell>
        </row>
        <row r="7">
          <cell r="D7" t="str">
            <v>MANO DE OBRA RENOVACIÓN DE CAMBIO O SEMICAMBIO</v>
          </cell>
        </row>
        <row r="8">
          <cell r="D8" t="str">
            <v>MANO DE OBRA DE RENOVACIÓN DE REPUESTO DE VÍA ESPECIAL</v>
          </cell>
        </row>
        <row r="9">
          <cell r="D9" t="str">
            <v>REPARACIÓN DE CRUZAMIENTO</v>
          </cell>
        </row>
        <row r="10">
          <cell r="D10" t="str">
            <v>TRASLADO DE MATERIAL ENTRE DEPÓSITOS</v>
          </cell>
        </row>
        <row r="11">
          <cell r="D11" t="str">
            <v>BATEO Y PERFILADO DE APARATOS</v>
          </cell>
        </row>
        <row r="12">
          <cell r="D12" t="str">
            <v>BATEO DE PUNTOS SINGULARES (6 metros)</v>
          </cell>
        </row>
        <row r="13">
          <cell r="D13" t="str">
            <v>BATEO DE VÍA SIMPLE</v>
          </cell>
        </row>
        <row r="14">
          <cell r="D14" t="str">
            <v>RESTITUCIÓN DEL PERFIL DE LA BANQUETA DE BALASTO</v>
          </cell>
        </row>
        <row r="15">
          <cell r="D15" t="str">
            <v>RENOVACIÓN DE BALASTO</v>
          </cell>
        </row>
        <row r="16">
          <cell r="D16" t="str">
            <v>RENOVACIÓN DE TRAVIESA DE MADERA/HORMIGÓN</v>
          </cell>
        </row>
        <row r="17">
          <cell r="D17" t="str">
            <v>RENOVACIÓN CORKELAST TO TACO STANDARD</v>
          </cell>
        </row>
        <row r="18">
          <cell r="D18" t="str">
            <v>RENOVACIÓN CORKELAST TO TACO CC O EXCÉNTRICO</v>
          </cell>
        </row>
        <row r="19">
          <cell r="D19" t="str">
            <v>RENOVACIÓN CORKELAST VA40 TACO STANDARD</v>
          </cell>
        </row>
        <row r="20">
          <cell r="D20" t="str">
            <v>RENOVACIÓN CORKELAST VA40 TACO CC O EXCÉNTRICO</v>
          </cell>
        </row>
        <row r="21">
          <cell r="D21" t="str">
            <v>REPARACIÓN DE LA UNIÓN TACO CON PLATAFORMA</v>
          </cell>
        </row>
        <row r="22">
          <cell r="D22" t="str">
            <v>RENOVACIÓN DEL TACO</v>
          </cell>
        </row>
        <row r="23">
          <cell r="A23" t="str">
            <v>ud</v>
          </cell>
          <cell r="D23" t="str">
            <v>RENOVACIÓN DE TACO POR PLACA ADHERIZADA</v>
          </cell>
        </row>
        <row r="24">
          <cell r="A24" t="str">
            <v>m</v>
          </cell>
          <cell r="D24" t="str">
            <v>RENOVACIÓN DE CUPON</v>
          </cell>
        </row>
        <row r="25">
          <cell r="A25" t="str">
            <v>ml</v>
          </cell>
          <cell r="D25" t="str">
            <v>MANO DE OBRA RENOVACIÓN CUPON</v>
          </cell>
        </row>
        <row r="26">
          <cell r="A26" t="str">
            <v>mvs</v>
          </cell>
          <cell r="D26" t="str">
            <v>RENOVACIÓN DE CARRIL SIN CONTRACARRIL</v>
          </cell>
        </row>
        <row r="27">
          <cell r="A27" t="str">
            <v>mvd</v>
          </cell>
          <cell r="D27" t="str">
            <v>MANO DE OBRA RENOVACIÓN DE CARRIL SIN CONTRACARRIL</v>
          </cell>
        </row>
        <row r="28">
          <cell r="A28" t="str">
            <v>jor</v>
          </cell>
          <cell r="D28" t="str">
            <v>RENOVACIÓN DE CARRIL CON CONTRACARRIL</v>
          </cell>
        </row>
        <row r="29">
          <cell r="D29" t="str">
            <v>MANO DE OBRA RENOVACIÓN CARRIL CON CONTRACARRIL</v>
          </cell>
        </row>
        <row r="30">
          <cell r="D30" t="str">
            <v>RENOVACIÓN DE JUNTA AISLANTE</v>
          </cell>
        </row>
        <row r="31">
          <cell r="D31" t="str">
            <v>MANO DE OBRA DE RENOVACIÓN DE JUNTA AISLANTE</v>
          </cell>
        </row>
        <row r="32">
          <cell r="D32" t="str">
            <v>CONEXIONADO DE JUNTA AISLANTE PARA SEÑALES</v>
          </cell>
        </row>
        <row r="33">
          <cell r="D33" t="str">
            <v>PERMUTA DE CARRIL SIN CONTRACARRIL</v>
          </cell>
        </row>
        <row r="34">
          <cell r="D34" t="str">
            <v>PERMUTA DE CARRIL CON CONTRACARRIL</v>
          </cell>
        </row>
        <row r="35">
          <cell r="D35" t="str">
            <v>SOLDADURA ALUMINOTÉRMICA</v>
          </cell>
        </row>
        <row r="36">
          <cell r="D36" t="str">
            <v>SOLDADURA ALUMINOTÉRMICA EN TALONES Y/O CONTRACARRIL</v>
          </cell>
        </row>
        <row r="37">
          <cell r="D37" t="str">
            <v>LIBERACIÓN DE TENSIONES POR CALENTAMIENTO SOLAR (SUJECIÓN PANDROL SIN CC)</v>
          </cell>
        </row>
        <row r="38">
          <cell r="D38" t="str">
            <v>LIBERACIÓN DE TENSIONES POR CALENTAMIENTO SOLAR (PLACA SUFETRA SIN CC)</v>
          </cell>
        </row>
        <row r="39">
          <cell r="D39" t="str">
            <v>LIBERACIÓN DE TENSIONES POR CALENTAMIENTO SOLAR (SUJECIÓN VOSSLOH SIN CC)</v>
          </cell>
        </row>
        <row r="40">
          <cell r="D40" t="str">
            <v>LIBERACIÓN DE TENSIONES POR CALENTAMIENTO SOLAR (SUJECIÓN ENR SIN CC)</v>
          </cell>
        </row>
        <row r="41">
          <cell r="D41" t="str">
            <v>LIBERACIÓN DE TENSIONES POR CALENTAMIENTO SOLAR (SUJECIÓN PANDROL CON CC)</v>
          </cell>
        </row>
        <row r="42">
          <cell r="D42" t="str">
            <v>LIBERACIÓN DE TENSIONES POR CALENTAMIENTO SOLAR (PLACA SUFETRA CON CC)</v>
          </cell>
        </row>
        <row r="43">
          <cell r="D43" t="str">
            <v>LIBERACIÓN DE TENSIONES POR CALENTAMIENTO SOLAR (SUJECIÓN VOSSLOH CON CC)</v>
          </cell>
        </row>
        <row r="44">
          <cell r="D44" t="str">
            <v>LIBERACIÓN DE TENSIONES POR CALENTAMIENTO SOLAR (SUJECIÓN ENR CON CC)</v>
          </cell>
        </row>
        <row r="45">
          <cell r="D45" t="str">
            <v>LIBERACIÓN DE TENSIONES POR TENSORES HIDRÁULICOS (TRAVIESA HORM. MONOBLOCK SIN CC)</v>
          </cell>
        </row>
        <row r="46">
          <cell r="D46" t="str">
            <v>LIBERACIÓN DE TENSIONES POR TENSORES HIDRÁULICOS (SUJECIÓN PANDROL SIN CC)</v>
          </cell>
        </row>
        <row r="47">
          <cell r="D47" t="str">
            <v>LIBERACIÓN DE TENSIONES POR TENSORES HIDRÁULICOS (TRAVIESA HORM. MONOBLOCK CON CC)</v>
          </cell>
        </row>
        <row r="48">
          <cell r="D48" t="str">
            <v>LIBERACIÓN DE TENSIONES POR TENSORES HIDRÁULICOS (SUJECIÓN PANDROL CON CC)</v>
          </cell>
        </row>
        <row r="49">
          <cell r="D49" t="str">
            <v>RENOVACIÓN DE PLACA DE CONTRACARRIL</v>
          </cell>
        </row>
        <row r="50">
          <cell r="D50" t="str">
            <v>MONTAJE O DESMONTAJE DE SUPLEMENTO DE CONTRACARRIL</v>
          </cell>
        </row>
        <row r="51">
          <cell r="D51" t="str">
            <v>IMPLANTACIÓN DE CC EN VÍA EN PLACA i/PICADO SOLERA</v>
          </cell>
        </row>
        <row r="52">
          <cell r="D52" t="str">
            <v>IMPLANTACIÓN DE CC EN VÍA EN PLACA i/RECRECIDO SOLERA</v>
          </cell>
        </row>
        <row r="53">
          <cell r="D53" t="str">
            <v>IMPLANTACIÓN DE CC EN TRAVIESA MADERA SOBRE BALASTO</v>
          </cell>
        </row>
        <row r="54">
          <cell r="D54" t="str">
            <v>IMPLANTACIÓN DE CC EN TRAVIESA HORMIGÓN SOBRE BALASTO</v>
          </cell>
        </row>
        <row r="55">
          <cell r="D55" t="str">
            <v>CORRECCIÓN DE ANCHO DE VÍA CON PLACAS ACODADAS O ASILADORES</v>
          </cell>
        </row>
        <row r="56">
          <cell r="D56" t="str">
            <v>CORRECCIÓN DE ANCHO DE VÍA EN TRAVIESAS DE MADERA</v>
          </cell>
        </row>
        <row r="57">
          <cell r="D57" t="str">
            <v>RENOVACIÓN DE SUJECIÓNES, ASIENTO Y PEQUEÑO MATERIAL DE VÍA</v>
          </cell>
        </row>
        <row r="58">
          <cell r="D58" t="str">
            <v>SUMINISTROS DE PEQUEÑO MATERIAL DE VÍA</v>
          </cell>
        </row>
        <row r="59">
          <cell r="D59" t="str">
            <v>RENOVACIÓN DE SHOULDERS O MUELAS EN TACO</v>
          </cell>
        </row>
        <row r="60">
          <cell r="D60" t="str">
            <v>COLOCACIÓN DE PLACA EN TRAVIESA DE MADERA</v>
          </cell>
        </row>
        <row r="61">
          <cell r="D61" t="str">
            <v>CORRECCIÓN DE ALABEO EN TACO SUBIENDO COTA</v>
          </cell>
        </row>
        <row r="62">
          <cell r="D62" t="str">
            <v>CORRECCIÓN DE ALABEO EN TACO BAJANDO COTA</v>
          </cell>
        </row>
        <row r="63">
          <cell r="D63" t="str">
            <v>CORRECCIÓN DE ALABEO EN TACO STEDEF SUBIENDO COTA</v>
          </cell>
        </row>
        <row r="64">
          <cell r="D64" t="str">
            <v>CORRECCIÓN DE ALABEO EN PLACA ADHERIZADA BAJANDO COTA</v>
          </cell>
        </row>
        <row r="65">
          <cell r="D65" t="str">
            <v>CORRECCIÓN DE ALABEO EN PLACA ADHERIZADA SUBIENDO COTA</v>
          </cell>
        </row>
        <row r="66">
          <cell r="D66" t="str">
            <v>SUMINISTRO, INSTALACIÓN Y PUESTA EN FUNCIONAMIENTO DE DOSIFICADOR</v>
          </cell>
        </row>
        <row r="67">
          <cell r="D67" t="str">
            <v>MANTENIMIENTO ANUAL DE DOSIFICADOR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ertif-diaria"/>
      <sheetName val="certificacion"/>
      <sheetName val="mascara"/>
      <sheetName val="Hoja1"/>
    </sheetNames>
    <sheetDataSet>
      <sheetData sheetId="0">
        <row r="4">
          <cell r="A4" t="str">
            <v>CERTIFICACION Nº 29 ENERO 2019</v>
          </cell>
        </row>
      </sheetData>
      <sheetData sheetId="1">
        <row r="5">
          <cell r="B5" t="str">
            <v>CERTIFICACION Nº 29 ENERO 2019</v>
          </cell>
        </row>
      </sheetData>
      <sheetData sheetId="2" refreshError="1"/>
      <sheetData sheetId="3">
        <row r="3">
          <cell r="A3" t="str">
            <v>Linea01</v>
          </cell>
          <cell r="B3">
            <v>1</v>
          </cell>
          <cell r="C3" t="str">
            <v>E</v>
          </cell>
        </row>
        <row r="4">
          <cell r="A4" t="str">
            <v>Linea02</v>
          </cell>
          <cell r="B4">
            <v>2</v>
          </cell>
          <cell r="C4" t="str">
            <v>M</v>
          </cell>
          <cell r="D4" t="str">
            <v>COLOCACIÓN DE BIELA PGD EN APARATO DE VÍA</v>
          </cell>
        </row>
        <row r="5">
          <cell r="A5" t="str">
            <v>Linea03</v>
          </cell>
          <cell r="B5" t="str">
            <v>1-2</v>
          </cell>
          <cell r="C5" t="str">
            <v>E-M</v>
          </cell>
          <cell r="D5" t="str">
            <v>ESMERILADO MANUAL DE APARATO DE VÍA</v>
          </cell>
        </row>
        <row r="6">
          <cell r="A6" t="str">
            <v>Linea04</v>
          </cell>
          <cell r="D6" t="str">
            <v>LIMPIEZA DE APARATO DE VÍA</v>
          </cell>
        </row>
        <row r="7">
          <cell r="A7" t="str">
            <v>Linea05</v>
          </cell>
          <cell r="D7" t="str">
            <v>MANO DE OBRA DE RENOVACIÓN DE REPUESTO DE VÍA ESPECIAL</v>
          </cell>
        </row>
        <row r="8">
          <cell r="A8" t="str">
            <v>Linea06</v>
          </cell>
          <cell r="D8" t="str">
            <v>MANO DE OBRA RENOVACIÓN CRUZAMIENTO</v>
          </cell>
        </row>
        <row r="9">
          <cell r="A9" t="str">
            <v>Linea07</v>
          </cell>
          <cell r="D9" t="str">
            <v>MANO DE OBRA RENOVACIÓN CRUZAMIENTO DE PUNTA MÓVIL INCLUYENDO HORMIGONADO DE LOSA Y NIVELACIÓN DE PLACAS DE APOYO</v>
          </cell>
        </row>
        <row r="10">
          <cell r="A10" t="str">
            <v>Linea08</v>
          </cell>
          <cell r="D10" t="str">
            <v>MANO DE OBRA RENOVACIÓN DE CAMBIO O SEMICAMBIO</v>
          </cell>
        </row>
        <row r="11">
          <cell r="A11" t="str">
            <v>Linea09</v>
          </cell>
          <cell r="D11" t="str">
            <v>RECARGUE DE CRUZAMIENTO</v>
          </cell>
        </row>
        <row r="12">
          <cell r="A12" t="str">
            <v>Linea10</v>
          </cell>
          <cell r="D12" t="str">
            <v>RENOVACIÓN DE CAMBIO</v>
          </cell>
        </row>
        <row r="13">
          <cell r="A13" t="str">
            <v>Linea11</v>
          </cell>
          <cell r="D13" t="str">
            <v>RENOVACIÓN DE CRUZAMIENTO</v>
          </cell>
        </row>
        <row r="14">
          <cell r="A14" t="str">
            <v>Linea12</v>
          </cell>
          <cell r="D14" t="str">
            <v>RENOVACIÓN DE SEMICAMBIO</v>
          </cell>
        </row>
        <row r="15">
          <cell r="A15" t="str">
            <v>LineaR</v>
          </cell>
          <cell r="D15" t="str">
            <v>REVISION Y REPOSICION DE FIJACIONES</v>
          </cell>
        </row>
        <row r="16">
          <cell r="A16" t="str">
            <v>LineaML1</v>
          </cell>
          <cell r="D16" t="str">
            <v>REVISION Y REPOSICION DE TORNILLERIA</v>
          </cell>
        </row>
        <row r="17">
          <cell r="A17" t="str">
            <v>Dep</v>
          </cell>
          <cell r="D17" t="str">
            <v>SUMINISTRO Y COLOCACIÓN DE BIELA PGD EN APARATO DE VÍA</v>
          </cell>
        </row>
        <row r="18">
          <cell r="D18" t="str">
            <v>SUMINISTRO Y RENOVACIÓN DE PLACA DE ASIENTO TIPO ADHERIZADA PARA APARATO DE VÍA</v>
          </cell>
        </row>
        <row r="19">
          <cell r="D19" t="str">
            <v>SUMINISTRO Y RENOVACIÓN DE PLACA DE ASIENTO TIPO DELICIAS</v>
          </cell>
        </row>
        <row r="20">
          <cell r="D20" t="str">
            <v>SUMINISTRO Y RENOVACIÓN DE PLACA DE ASIENTO TIPO ESPECIAL</v>
          </cell>
        </row>
        <row r="21">
          <cell r="D21" t="str">
            <v>SUMINISTRO Y RENOVACIÓN DE PLACA DE ASIENTO TIPO HILTI</v>
          </cell>
        </row>
        <row r="22">
          <cell r="D22" t="str">
            <v>SUMINISTRO Y RENOVACIÓN DE PLACA DE ASIENTO TIPO PANDROL</v>
          </cell>
        </row>
        <row r="23">
          <cell r="D23" t="str">
            <v>TOMA DE DATOS AUXILIARES DE BRETELLE</v>
          </cell>
        </row>
        <row r="24">
          <cell r="D24" t="str">
            <v>TOMA DE DATOS AUXILIARES DE DESVÍO</v>
          </cell>
        </row>
        <row r="25">
          <cell r="D25" t="str">
            <v>TOMA DE DATOS AUXILIARES DE DIAGONAL</v>
          </cell>
        </row>
        <row r="26">
          <cell r="D26" t="str">
            <v>TOMA DE DATOS CON CARRO MEDIDOR</v>
          </cell>
        </row>
        <row r="27">
          <cell r="D27" t="str">
            <v>TOMA DE DATOS DE DESGASTE</v>
          </cell>
        </row>
        <row r="28">
          <cell r="D28" t="str">
            <v>TRABAJO DE GABINETE TOPOGRÁFICO Y GESTIÓN DOCUMENTAL. JORNADA DIURNA</v>
          </cell>
        </row>
        <row r="29">
          <cell r="D29" t="str">
            <v>TRABAJOS DE DESATRANCO EN APARATO DE VÍA</v>
          </cell>
        </row>
        <row r="30">
          <cell r="D30" t="str">
            <v>TRABAJOS EN DEPÓSITO PARA PREPARACION DE MATERIAL</v>
          </cell>
        </row>
        <row r="31">
          <cell r="D31" t="str">
            <v>TRASLADO DE MATERIAL ENTRE DEPÓSITOS MEDIANTE CAMIÓN GRÚA</v>
          </cell>
        </row>
        <row r="32">
          <cell r="D32" t="str">
            <v>TRASLADO DE MATERIAL ENTRE DEPÓSITOS MEDIANTE GÓNDOLA</v>
          </cell>
        </row>
        <row r="34">
          <cell r="D34" t="str">
            <v>APORTE DE BALASTO</v>
          </cell>
        </row>
        <row r="35">
          <cell r="D35" t="str">
            <v>BATEO DE PUNTOS SINGULARES (6 metros)</v>
          </cell>
        </row>
        <row r="36">
          <cell r="D36" t="str">
            <v>BATEO DE VÍA SIMPLE</v>
          </cell>
        </row>
        <row r="37">
          <cell r="D37" t="str">
            <v>BATEO Y PERFILADO DE APARATOS</v>
          </cell>
        </row>
        <row r="38">
          <cell r="D38" t="str">
            <v>DEPURACION DE BALASTO CONTAMINADO</v>
          </cell>
        </row>
        <row r="39">
          <cell r="D39" t="str">
            <v>PERFILADO DE VÍA</v>
          </cell>
        </row>
        <row r="40">
          <cell r="D40" t="str">
            <v>RENOVACIÓN DE BALASTO</v>
          </cell>
        </row>
        <row r="41">
          <cell r="D41" t="str">
            <v>RENOVACIÓN DE TRAVIESA DE MADERA/HORMIGÓN</v>
          </cell>
        </row>
        <row r="42">
          <cell r="D42" t="str">
            <v>RESTITUCIÓN DEL PERFIL DE LA BANQUETA DE BALASTO</v>
          </cell>
        </row>
        <row r="43">
          <cell r="D43" t="str">
            <v>SUMINISTRO DE BALASTO</v>
          </cell>
        </row>
        <row r="45">
          <cell r="D45" t="str">
            <v>MANO DE OBRA RENOVACIÓN DE TACO POR PLACA ADHERIZADA</v>
          </cell>
        </row>
        <row r="46">
          <cell r="D46" t="str">
            <v>PICADO Y HORMIGONADO</v>
          </cell>
        </row>
        <row r="47">
          <cell r="D47" t="str">
            <v>RENOVACIÓN CORKELAST TO TACO CC O EXCÉNTRICO</v>
          </cell>
        </row>
        <row r="48">
          <cell r="D48" t="str">
            <v>RENOVACIÓN CORKELAST TO TACO STANDARD</v>
          </cell>
        </row>
        <row r="49">
          <cell r="D49" t="str">
            <v>RENOVACIÓN CORKELAST VA40 TACO CC O EXCÉNTRICO</v>
          </cell>
        </row>
        <row r="50">
          <cell r="D50" t="str">
            <v>RENOVACIÓN CORKELAST VA40 TACO STANDARD</v>
          </cell>
        </row>
        <row r="51">
          <cell r="D51" t="str">
            <v>RENOVACIÓN DE TACO POR PLACA ADHERIZADA</v>
          </cell>
        </row>
        <row r="52">
          <cell r="D52" t="str">
            <v>RENOVACIÓN DEL TACO</v>
          </cell>
        </row>
        <row r="53">
          <cell r="D53" t="str">
            <v>REPARACIÓN DE LA UNIÓN TACO CON PLATAFORMA</v>
          </cell>
        </row>
        <row r="54">
          <cell r="D54" t="str">
            <v>REPARACIONES SUPERFICIALES</v>
          </cell>
        </row>
        <row r="56">
          <cell r="D56" t="str">
            <v>CONEXIONADO DE JUNTA AISLANTE PARA SEÑALES</v>
          </cell>
        </row>
        <row r="57">
          <cell r="D57" t="str">
            <v>CORRIDO LONGITUDINAL DE CARRIL</v>
          </cell>
        </row>
        <row r="58">
          <cell r="D58" t="str">
            <v>DESBASTADO DE CARA ACTIVA DE CARRIL EN AMBOS HILOS PARA RESTITUCIÓN DE ANCHO NOMINAL DE VÍA</v>
          </cell>
        </row>
        <row r="59">
          <cell r="D59" t="str">
            <v>DESBASTADO DE CARA ACTIVA DE CARRIL Y PATÍN EN AMBOS HILOS PARA RESTITUCIÓN DE ANCHO NOMINAL DE VÍA</v>
          </cell>
        </row>
        <row r="60">
          <cell r="D60" t="str">
            <v>DESMONTAJE DE CARRIL Y JUNTAS PARA CORRIDO DE CARRIL</v>
          </cell>
        </row>
        <row r="61">
          <cell r="D61" t="str">
            <v>LIMPIEZA DE CARRIL MEDIANTE DECALAMINADORA</v>
          </cell>
        </row>
        <row r="62">
          <cell r="D62" t="str">
            <v>LIMPIEZA DE CARRIL POR MEDIOS MANUALES</v>
          </cell>
        </row>
        <row r="63">
          <cell r="D63" t="str">
            <v>MANO DE OBRA DE RENOVACIÓN DE JUNTA AISLANTE</v>
          </cell>
        </row>
        <row r="64">
          <cell r="D64" t="str">
            <v>MANO DE OBRA RENOVACIÓN CARRIL CON CONTRACARRIL</v>
          </cell>
        </row>
        <row r="65">
          <cell r="D65" t="str">
            <v>MANO DE OBRA RENOVACIÓN CUPÓN</v>
          </cell>
        </row>
        <row r="66">
          <cell r="D66" t="str">
            <v>MANO DE OBRA RENOVACIÓN DE CARRIL SIN CONTRACARRIL</v>
          </cell>
        </row>
        <row r="67">
          <cell r="D67" t="str">
            <v>MONTAJE Y ENGRAPADO DE CARRIL PARA CORRIDO DE CARRIL</v>
          </cell>
        </row>
        <row r="68">
          <cell r="D68" t="str">
            <v>PERMUTA DE CARRIL CON CONTRACARRIL</v>
          </cell>
        </row>
        <row r="69">
          <cell r="D69" t="str">
            <v>PERMUTA DE CARRIL SIN CONTRACARRIL</v>
          </cell>
        </row>
        <row r="70">
          <cell r="D70" t="str">
            <v>RENOVACIÓN DE CARRIL CON CONTRACARRIL</v>
          </cell>
        </row>
        <row r="71">
          <cell r="D71" t="str">
            <v>RENOVACIÓN DE CARRIL SIN CONTRACARRIL</v>
          </cell>
        </row>
        <row r="72">
          <cell r="D72" t="str">
            <v>RENOVACIÓN DE CUPÓN</v>
          </cell>
        </row>
        <row r="73">
          <cell r="D73" t="str">
            <v>RENOVACIÓN DE JUNTA AISLANTE</v>
          </cell>
        </row>
        <row r="75">
          <cell r="D75" t="str">
            <v>SOLDADURA ALUMINOTÉRMICA</v>
          </cell>
        </row>
        <row r="76">
          <cell r="D76" t="str">
            <v>SOLDADURA ALUMINOTÉRMICA EN TALONES Y/O CONTRACARRIL</v>
          </cell>
        </row>
        <row r="77">
          <cell r="D77" t="str">
            <v>SOLDADURA ELECTRICA DE CARRIL A TOPE POR CHISPORROTEO. DIURNO</v>
          </cell>
        </row>
        <row r="78">
          <cell r="D78" t="str">
            <v>SOLDADURA ELECTRICA DE CARRIL A TOPE POR CHISPORROTEO. NOCTURNO</v>
          </cell>
        </row>
        <row r="80">
          <cell r="D80" t="str">
            <v>LIBERACIÓN DE TENSIONES POR CALENTAMIENTO SOLAR (SUJECIÓN PANDROL SIN CC)</v>
          </cell>
        </row>
        <row r="81">
          <cell r="D81" t="str">
            <v>LIBERACIÓN DE TENSIONES POR CALENTAMIENTO SOLAR (PLACA SUFETRA SIN CC)</v>
          </cell>
        </row>
        <row r="82">
          <cell r="D82" t="str">
            <v>LIBERACIÓN DE TENSIONES POR CALENTAMIENTO SOLAR (SUJECIÓN VOSSLOH SIN CC)</v>
          </cell>
        </row>
        <row r="83">
          <cell r="D83" t="str">
            <v>LIBERACIÓN DE TENSIONES POR CALENTAMIENTO SOLAR (SUJECIÓN ENR SIN CC)</v>
          </cell>
        </row>
        <row r="84">
          <cell r="D84" t="str">
            <v>LIBERACIÓN DE TENSIONES POR CALENTAMIENTO SOLAR (SUJECIÓN PANDROL CON CC)</v>
          </cell>
        </row>
        <row r="85">
          <cell r="D85" t="str">
            <v>LIBERACIÓN DE TENSIONES POR CALENTAMIENTO SOLAR (PLACA SUFETRA CON CC)</v>
          </cell>
        </row>
        <row r="86">
          <cell r="D86" t="str">
            <v>LIBERACIÓN DE TENSIONES POR CALENTAMIENTO SOLAR (SUJECIÓN VOSSLOH CON CC)</v>
          </cell>
        </row>
        <row r="87">
          <cell r="D87" t="str">
            <v>LIBERACIÓN DE TENSIONES POR CALENTAMIENTO SOLAR (SUJECIÓN ENR CON CC)</v>
          </cell>
        </row>
        <row r="88">
          <cell r="D88" t="str">
            <v>LIBERACIÓN DE TENSIONES POR TENSORES HIDRÁULICOS (TRAVIESA HORM. MONOBLOCK SIN CC)</v>
          </cell>
        </row>
        <row r="89">
          <cell r="D89" t="str">
            <v>LIBERACIÓN DE TENSIONES POR TENSORES HIDRÁULICOS (SUJECIÓN PANDROL SIN CC)</v>
          </cell>
        </row>
        <row r="90">
          <cell r="D90" t="str">
            <v>LIBERACIÓN DE TENSIONES POR TENSORES HIDRÁULICOS (TRAVIESA HORM. MONOBLOCK CON CC)</v>
          </cell>
        </row>
        <row r="91">
          <cell r="D91" t="str">
            <v>LIBERACIÓN DE TENSIONES POR TENSORES HIDRÁULICOS (SUJECIÓN PANDROL CON CC)</v>
          </cell>
        </row>
        <row r="93">
          <cell r="D93" t="str">
            <v>DESMONTAJE Y MONTAJE DE CC EXISTENTE</v>
          </cell>
        </row>
        <row r="94">
          <cell r="D94" t="str">
            <v>MONTAJE O DESMONTAJE DE SUPLEMENTO DE CONTRACARRIL</v>
          </cell>
        </row>
        <row r="95">
          <cell r="D95" t="str">
            <v>RENOVACIÓN DE PLACA DE CONTRACARRIL</v>
          </cell>
        </row>
        <row r="97">
          <cell r="D97" t="str">
            <v>IMPLANTACION DE CC EN PLATAFORMA CON CARRIL EMBEBIDO</v>
          </cell>
        </row>
        <row r="98">
          <cell r="D98" t="str">
            <v>IMPLANTACIÓN DE CC EN VÍA EN PLACA I/PICADO SOLERA</v>
          </cell>
        </row>
        <row r="99">
          <cell r="D99" t="str">
            <v>IMPLANTACIÓN DE CC EN VÍA EN PLACA I/RECRECIDO SOLERA</v>
          </cell>
        </row>
        <row r="100">
          <cell r="D100" t="str">
            <v>MANO DE OBRA IMPLANTACION DE CC EN PLATAFORMA CON CARRIL EMBEBIDO</v>
          </cell>
        </row>
        <row r="101">
          <cell r="D101" t="str">
            <v>MANO DE OBRA IMPLANTACIÓN DE CC EN VÍA EN PLACA I/PICADO SOLERA</v>
          </cell>
        </row>
        <row r="102">
          <cell r="D102" t="str">
            <v>MANO DE OBRA IMPLANTACIÓN DE CC EN VÍA EN PLACA I/RECRECIDO SOLERA</v>
          </cell>
        </row>
        <row r="104">
          <cell r="D104" t="str">
            <v>IMPLANTACIÓN DE CC EN TRAVIESA HORMIGÓN SOBRE BALASTO</v>
          </cell>
        </row>
        <row r="105">
          <cell r="D105" t="str">
            <v>IMPLANTACIÓN DE CC EN TRAVIESA MADERA SOBRE BALASTO</v>
          </cell>
        </row>
        <row r="106">
          <cell r="D106" t="str">
            <v>MANO DE OBRA IMPLANTACIÓN DE CC EN TRAVIESA HORMIGÓN SOBRE BALASTO</v>
          </cell>
        </row>
        <row r="107">
          <cell r="D107" t="str">
            <v>MANO DE OBRA IMPLANTACIÓN DE CC EN TRAVIESA MADERA SOBRE BALASTO</v>
          </cell>
        </row>
        <row r="108">
          <cell r="D108" t="str">
            <v>SUMINISTRO DE PLACA DE CONTRACARRIL U33 TIPO PANDROL PARA TRAVIESA DE MADERA PARA CARRIL UIC54</v>
          </cell>
        </row>
        <row r="110">
          <cell r="D110" t="str">
            <v>CORRECCIÓN DE ANCHO DE VÍA CON PLACAS ACODADAS O AISLADORES</v>
          </cell>
        </row>
        <row r="111">
          <cell r="D111" t="str">
            <v>CORRECCIÓN DE ANCHO DE VÍA EN TRAVIESA DE MADERA</v>
          </cell>
        </row>
        <row r="113">
          <cell r="D113" t="str">
            <v>COLOCACIÓN DE PLACA EN TRAVIESA DE MADERA</v>
          </cell>
        </row>
        <row r="114">
          <cell r="D114" t="str">
            <v>RENOVACIÓN DE SHOULDERS O MUELAS EN TACO</v>
          </cell>
        </row>
        <row r="115">
          <cell r="D115" t="str">
            <v>RENOVACIÓN DE SUJECIONES, ASIENTO Y PEQUEÑO MATERIAL DE VÍA</v>
          </cell>
        </row>
        <row r="116">
          <cell r="D116" t="str">
            <v>SUMINISTROS DE PEQUEÑO MATERIAL DE VÍA</v>
          </cell>
        </row>
        <row r="118">
          <cell r="D118" t="str">
            <v>CORRECCIÓN DE ALABEO E INCLINACIÓN DE CARRIL 1/20 EN TACO MEDIANTE PLACA ADHERIZADA BAJANDO COTA</v>
          </cell>
        </row>
        <row r="119">
          <cell r="D119" t="str">
            <v>CORRECCIÓN DE ALABEO E INCLINACIÓN DE CARRIL 1/20 EN TACO MEDIANTE PLACA ADHERIZADA SUBIENDO COTA</v>
          </cell>
        </row>
        <row r="120">
          <cell r="D120" t="str">
            <v>CORRECCIÓN DE ALABEO EN PLACA ADHERIZADA BAJANDO COTA</v>
          </cell>
        </row>
        <row r="121">
          <cell r="D121" t="str">
            <v>CORRECCIÓN DE ALABEO EN PLACA ADHERIZADA SUBIENDO COTA</v>
          </cell>
        </row>
        <row r="122">
          <cell r="D122" t="str">
            <v>CORRECCIÓN DE ALABEO EN TACO BAJANDO COTA MEDIANTE PLACA ADHERIZADA</v>
          </cell>
        </row>
        <row r="123">
          <cell r="D123" t="str">
            <v>CORRECCIÓN DE ALABEO EN TACO STEDEF SUBIENDO COTA</v>
          </cell>
        </row>
        <row r="124">
          <cell r="D124" t="str">
            <v>CORRECCIÓN DE ALABEO EN TACO SUBIENDO COTA</v>
          </cell>
        </row>
        <row r="125">
          <cell r="D125" t="str">
            <v>CORRECCIÓN DE ALABEO EN TACO SUBIENDO COTA MEDIANTE PLACA ADHERIZADA</v>
          </cell>
        </row>
        <row r="126">
          <cell r="D126" t="str">
            <v>MANO DE OBRA CORRECCIÓN DE ALABEO E INCLINACIÓN DE CARRIL 1/20 EN TACO MEDIANTE PLACA ADHERIZADA BAJANDO COTA</v>
          </cell>
        </row>
        <row r="127">
          <cell r="D127" t="str">
            <v>MANO DE OBRA CORRECCIÓN DE ALABEO E INCLINACIÓN DE CARRIL 1/20 EN TACO MEDIANTE PLACA ADHERIZADA SUBIENDO COTA</v>
          </cell>
        </row>
        <row r="128">
          <cell r="D128" t="str">
            <v>MANO DE OBRA DE CORRECCIÓN DE ALABEO EN TACO BAJANDO COTA MEDIANTE PLACA ADHERIZADA</v>
          </cell>
        </row>
        <row r="129">
          <cell r="D129" t="str">
            <v>MANO DE OBRA DE CORRECCIÓN DE ALABEO EN TACO SUBIENDO COTA MEDIANTE PLACA ADHERIZADA</v>
          </cell>
        </row>
        <row r="131">
          <cell r="D131" t="str">
            <v>TOMA DE DATOS TOPOGRÁFICOS CON CARRO TIPO LEICA O EQUIVALENTE</v>
          </cell>
        </row>
        <row r="132">
          <cell r="D132" t="str">
            <v>TOMA DE DATOS TOPOGRÁFICOS POR MEDIOS MANUALES</v>
          </cell>
        </row>
        <row r="133">
          <cell r="D133" t="str">
            <v>TRATAMIENTO DE DATOS TOPOGRÁFICOS EN GABINETE</v>
          </cell>
        </row>
        <row r="135">
          <cell r="D135" t="str">
            <v>INSTALACIÓN Y PUESTA EN FUNCIONAMIENTO DE DOSIFICADOR</v>
          </cell>
        </row>
        <row r="136">
          <cell r="D136" t="str">
            <v>MANTENIMIENTO ANUAL DE DOSIFICADOR</v>
          </cell>
        </row>
        <row r="138">
          <cell r="D138" t="str">
            <v>COLOCACIÓN DE CHAPA PARA PASILLO DE EVACUACIÓN</v>
          </cell>
        </row>
        <row r="139">
          <cell r="D139" t="str">
            <v>SUM. Y MONTAJE DE REJILLA METÁLICA DE 1000X250 MM PARA CANAL CENTRAL CON CERCO</v>
          </cell>
        </row>
        <row r="140">
          <cell r="D140" t="str">
            <v>SUM. Y MONTAJE DE REJILLA METÁLICA DE 1000X300 MM PARA CANAL CENTRAL CON CERCO</v>
          </cell>
        </row>
        <row r="141">
          <cell r="D141" t="str">
            <v>SUMINISTRO Y MONTAJE DE REJILLA METÁLICA DE 1000X1000 MM PARA ARQUETA CON CERCO</v>
          </cell>
        </row>
        <row r="143">
          <cell r="D143" t="str">
            <v>DESMONTAJE DE ANCLAJE TIPO "PATA ELEFANTE" PLACA ADHERIZADA</v>
          </cell>
        </row>
        <row r="144">
          <cell r="D144" t="str">
            <v>INCREMENTO POR USO DE MORTERO SULFORESISTENTE</v>
          </cell>
        </row>
        <row r="145">
          <cell r="D145" t="str">
            <v>PC-01.17. DESMONTAJE DE ANCLAJE TIPO "PATA ELEFANTE" EN PLACA ADHERIZADA</v>
          </cell>
        </row>
        <row r="146">
          <cell r="D146" t="str">
            <v>PC-02.17. SUMINISTRO DE ANCLAJE PARA SUJECIÓN DE PLACA ADHERIZADA SISTEMA TIPO "BOTTOM-UP"</v>
          </cell>
        </row>
        <row r="147">
          <cell r="D147" t="str">
            <v xml:space="preserve">PC-03.17. USO DE MORTERO SULFORESISTENTE EN INSTALACION DE PLACA ADHERIZADA </v>
          </cell>
        </row>
        <row r="148">
          <cell r="D148" t="str">
            <v>PC-04.17. MEJORA Y EXPLANACIÓN DE PLATAFORMA DE TIERRAS EXISTENTE</v>
          </cell>
        </row>
        <row r="149">
          <cell r="D149" t="str">
            <v>PC-05.17.  mejora tecnológica en ejecución de soldadura aluminotérmica, mediante utilización de crisol de baja emisión de humos. Precio por unidad de soldadura.</v>
          </cell>
        </row>
        <row r="150">
          <cell r="D150" t="str">
            <v>PC-06.17.  Sustitución de topera metálica de zapatas en deposito.</v>
          </cell>
        </row>
        <row r="151">
          <cell r="D151" t="str">
            <v>PC-07.17. PICADO Y ESTUCHADO DE CARRIL SEMIEMBEBIDO EN HORMIGÓN, EN AMBOS AROS</v>
          </cell>
        </row>
        <row r="152">
          <cell r="D152" t="str">
            <v>PC-08.17. ML Corrección geométrica de carril de foso apoyado y semiembebido sobre muro de hormigón armado</v>
          </cell>
        </row>
        <row r="153">
          <cell r="D153" t="str">
            <v>SUMINISTRO DE ANCLAJE PARA SUJECIÓN PLACA ADHERIZADA</v>
          </cell>
        </row>
        <row r="154">
          <cell r="D154" t="str">
            <v>NO IMPUTABLE</v>
          </cell>
        </row>
        <row r="155">
          <cell r="D155" t="str">
            <v>SIN UNIDAD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"/>
      <sheetName val="_mascara"/>
    </sheetNames>
    <sheetDataSet>
      <sheetData sheetId="0"/>
      <sheetData sheetId="1">
        <row r="3">
          <cell r="D3" t="str">
            <v>J.Manuel</v>
          </cell>
        </row>
        <row r="4">
          <cell r="D4" t="str">
            <v>J.R.Molina</v>
          </cell>
          <cell r="E4" t="str">
            <v>D001A1</v>
          </cell>
        </row>
        <row r="5">
          <cell r="D5" t="str">
            <v>J.L.Cuadrado</v>
          </cell>
          <cell r="E5" t="str">
            <v>D001A2</v>
          </cell>
        </row>
        <row r="6">
          <cell r="D6" t="str">
            <v>J.Pandal</v>
          </cell>
          <cell r="E6" t="str">
            <v>D001A3</v>
          </cell>
        </row>
        <row r="7">
          <cell r="E7" t="str">
            <v>D001A4</v>
          </cell>
        </row>
        <row r="8">
          <cell r="E8" t="str">
            <v>D001A5</v>
          </cell>
        </row>
        <row r="9">
          <cell r="E9" t="str">
            <v>D001A6</v>
          </cell>
        </row>
        <row r="10">
          <cell r="E10" t="str">
            <v>D001A7</v>
          </cell>
        </row>
        <row r="11">
          <cell r="E11" t="str">
            <v>D001A8</v>
          </cell>
        </row>
        <row r="13">
          <cell r="E13" t="str">
            <v>D001B1</v>
          </cell>
        </row>
        <row r="15">
          <cell r="E15" t="str">
            <v>D001C1</v>
          </cell>
        </row>
        <row r="16">
          <cell r="E16" t="str">
            <v>D001C2</v>
          </cell>
        </row>
        <row r="17">
          <cell r="E17" t="str">
            <v>D001C3</v>
          </cell>
        </row>
        <row r="18">
          <cell r="E18" t="str">
            <v>D001C4</v>
          </cell>
        </row>
        <row r="19">
          <cell r="E19" t="str">
            <v>D001C5</v>
          </cell>
        </row>
        <row r="21">
          <cell r="E21" t="str">
            <v>D001D1</v>
          </cell>
        </row>
        <row r="22">
          <cell r="E22" t="str">
            <v>D001D2</v>
          </cell>
        </row>
        <row r="23">
          <cell r="E23" t="str">
            <v>D001D3</v>
          </cell>
        </row>
        <row r="25">
          <cell r="E25" t="str">
            <v>D001E1</v>
          </cell>
        </row>
        <row r="26">
          <cell r="E26" t="str">
            <v>D001E2</v>
          </cell>
        </row>
        <row r="27">
          <cell r="E27" t="str">
            <v>D001E3</v>
          </cell>
        </row>
        <row r="29">
          <cell r="E29" t="str">
            <v>D001F1</v>
          </cell>
        </row>
        <row r="30">
          <cell r="E30" t="str">
            <v>D001F2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ITULOS"/>
    </sheetNames>
    <sheetDataSet>
      <sheetData sheetId="0">
        <row r="1">
          <cell r="D1" t="str">
            <v>RENOVACIÓN VÍA LÍNEA 4: AV. DE AMÉRICA-DIEGO DE LEÓN</v>
          </cell>
          <cell r="E1" t="str">
            <v>presupuestos\año_2012\vi-12001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FDACF-FE72-4659-8AE1-EC702E0E483D}">
  <dimension ref="A1:I20"/>
  <sheetViews>
    <sheetView workbookViewId="0">
      <selection activeCell="F4" sqref="F4"/>
    </sheetView>
  </sheetViews>
  <sheetFormatPr baseColWidth="10" defaultRowHeight="14.4" x14ac:dyDescent="0.3"/>
  <cols>
    <col min="1" max="1" width="25.88671875" customWidth="1"/>
    <col min="2" max="2" width="21.109375" customWidth="1"/>
    <col min="3" max="3" width="65.6640625" customWidth="1"/>
    <col min="4" max="4" width="14.109375" customWidth="1"/>
    <col min="5" max="5" width="31" customWidth="1"/>
    <col min="6" max="6" width="17.77734375" bestFit="1" customWidth="1"/>
    <col min="7" max="7" width="20.21875" customWidth="1"/>
    <col min="8" max="8" width="18.44140625" customWidth="1"/>
    <col min="9" max="9" width="16.6640625" customWidth="1"/>
  </cols>
  <sheetData>
    <row r="1" spans="1:9" ht="15" thickBot="1" x14ac:dyDescent="0.35">
      <c r="D1" s="2" t="s">
        <v>0</v>
      </c>
      <c r="E1" s="3"/>
      <c r="F1" s="3"/>
      <c r="G1" s="4"/>
      <c r="H1" s="2" t="s">
        <v>1</v>
      </c>
      <c r="I1" s="3"/>
    </row>
    <row r="2" spans="1:9" ht="15" thickBot="1" x14ac:dyDescent="0.35">
      <c r="A2" s="5" t="s">
        <v>2</v>
      </c>
      <c r="B2" s="6">
        <v>1</v>
      </c>
      <c r="E2" s="3"/>
      <c r="F2" s="3"/>
      <c r="G2" s="4"/>
      <c r="I2" s="3"/>
    </row>
    <row r="3" spans="1:9" ht="15" customHeight="1" thickBot="1" x14ac:dyDescent="0.35">
      <c r="A3" s="53" t="s">
        <v>3</v>
      </c>
      <c r="B3" s="54"/>
      <c r="C3" s="55"/>
      <c r="D3" s="7">
        <f>SUM(G:G)</f>
        <v>1867520</v>
      </c>
      <c r="E3" s="53" t="s">
        <v>4</v>
      </c>
      <c r="F3" s="54"/>
      <c r="G3" s="55"/>
      <c r="H3" s="7">
        <f>SUM(I:I)</f>
        <v>50000</v>
      </c>
      <c r="I3" s="3"/>
    </row>
    <row r="4" spans="1:9" ht="15" customHeight="1" thickBot="1" x14ac:dyDescent="0.35">
      <c r="A4" s="8" t="s">
        <v>5</v>
      </c>
      <c r="B4" s="9">
        <v>0.06</v>
      </c>
      <c r="C4" s="10" t="s">
        <v>6</v>
      </c>
      <c r="D4" s="11">
        <f>ROUND($D$3*B4,2)</f>
        <v>112051.2</v>
      </c>
      <c r="E4" s="12" t="s">
        <v>7</v>
      </c>
      <c r="F4" s="30"/>
      <c r="G4" s="10" t="s">
        <v>6</v>
      </c>
      <c r="H4" s="11">
        <f>ROUND($H$3*F4,2)</f>
        <v>0</v>
      </c>
      <c r="I4" s="3"/>
    </row>
    <row r="5" spans="1:9" ht="15" thickBot="1" x14ac:dyDescent="0.35">
      <c r="A5" s="8" t="s">
        <v>8</v>
      </c>
      <c r="B5" s="9">
        <v>0.09</v>
      </c>
      <c r="C5" s="10" t="s">
        <v>9</v>
      </c>
      <c r="D5" s="11">
        <f>ROUND($D$3*B5,2)</f>
        <v>168076.79999999999</v>
      </c>
      <c r="E5" s="12" t="s">
        <v>10</v>
      </c>
      <c r="F5" s="30"/>
      <c r="G5" s="10" t="s">
        <v>9</v>
      </c>
      <c r="H5" s="11">
        <f>ROUND($H$3*F5,2)</f>
        <v>0</v>
      </c>
      <c r="I5" s="3"/>
    </row>
    <row r="6" spans="1:9" ht="15" thickBot="1" x14ac:dyDescent="0.35">
      <c r="A6" s="56" t="s">
        <v>11</v>
      </c>
      <c r="B6" s="57"/>
      <c r="C6" s="58"/>
      <c r="D6" s="11">
        <f>SUM(D3,D4,D5)</f>
        <v>2147648</v>
      </c>
      <c r="E6" s="56" t="s">
        <v>12</v>
      </c>
      <c r="F6" s="57"/>
      <c r="G6" s="58"/>
      <c r="H6" s="11">
        <f>SUM(H3,H4,H5)</f>
        <v>50000</v>
      </c>
      <c r="I6" s="3"/>
    </row>
    <row r="7" spans="1:9" ht="15" thickBot="1" x14ac:dyDescent="0.35">
      <c r="A7" s="13" t="s">
        <v>13</v>
      </c>
      <c r="B7" s="14">
        <v>0.21</v>
      </c>
      <c r="C7" s="10" t="s">
        <v>14</v>
      </c>
      <c r="D7" s="11">
        <f>ROUND($D$6*B7,2)</f>
        <v>451006.08</v>
      </c>
      <c r="E7" s="15" t="s">
        <v>13</v>
      </c>
      <c r="F7" s="16">
        <f>B7</f>
        <v>0.21</v>
      </c>
      <c r="G7" s="10" t="s">
        <v>14</v>
      </c>
      <c r="H7" s="11">
        <f>ROUND($H$6*F7,2)</f>
        <v>10500</v>
      </c>
      <c r="I7" s="3"/>
    </row>
    <row r="8" spans="1:9" ht="15" thickBot="1" x14ac:dyDescent="0.35">
      <c r="A8" s="59" t="s">
        <v>15</v>
      </c>
      <c r="B8" s="60"/>
      <c r="C8" s="61"/>
      <c r="D8" s="17">
        <f>SUM(D6:D7)</f>
        <v>2598654.08</v>
      </c>
      <c r="E8" s="59" t="s">
        <v>16</v>
      </c>
      <c r="F8" s="60"/>
      <c r="G8" s="61"/>
      <c r="H8" s="17">
        <f>SUM(H6:H7)</f>
        <v>60500</v>
      </c>
      <c r="I8" s="3"/>
    </row>
    <row r="9" spans="1:9" ht="15" thickBot="1" x14ac:dyDescent="0.35">
      <c r="E9" s="3"/>
      <c r="F9" s="3"/>
      <c r="G9" s="4"/>
      <c r="I9" s="3"/>
    </row>
    <row r="10" spans="1:9" ht="15" thickBot="1" x14ac:dyDescent="0.35">
      <c r="A10" s="18"/>
      <c r="E10" s="3"/>
      <c r="F10" s="51" t="s">
        <v>17</v>
      </c>
      <c r="G10" s="52"/>
      <c r="H10" s="51" t="s">
        <v>18</v>
      </c>
      <c r="I10" s="52"/>
    </row>
    <row r="11" spans="1:9" x14ac:dyDescent="0.3">
      <c r="A11" s="19" t="s">
        <v>19</v>
      </c>
      <c r="B11" s="20" t="s">
        <v>20</v>
      </c>
      <c r="C11" s="21" t="s">
        <v>21</v>
      </c>
      <c r="D11" s="19" t="s">
        <v>22</v>
      </c>
      <c r="E11" s="22" t="s">
        <v>23</v>
      </c>
      <c r="F11" s="19" t="s">
        <v>24</v>
      </c>
      <c r="G11" s="19" t="s">
        <v>39</v>
      </c>
      <c r="H11" s="19" t="s">
        <v>25</v>
      </c>
      <c r="I11" s="19" t="s">
        <v>26</v>
      </c>
    </row>
    <row r="12" spans="1:9" x14ac:dyDescent="0.3">
      <c r="A12">
        <v>1</v>
      </c>
      <c r="B12">
        <v>10</v>
      </c>
      <c r="C12" s="23" t="s">
        <v>27</v>
      </c>
    </row>
    <row r="13" spans="1:9" x14ac:dyDescent="0.3">
      <c r="A13" s="50" t="s">
        <v>28</v>
      </c>
      <c r="B13" s="23">
        <v>20</v>
      </c>
      <c r="C13" s="23" t="s">
        <v>36</v>
      </c>
    </row>
    <row r="14" spans="1:9" x14ac:dyDescent="0.3">
      <c r="A14" s="50"/>
      <c r="B14">
        <v>30</v>
      </c>
      <c r="C14" t="s">
        <v>33</v>
      </c>
      <c r="D14" t="s">
        <v>29</v>
      </c>
      <c r="E14" s="25">
        <v>48</v>
      </c>
      <c r="F14" s="26">
        <v>35715</v>
      </c>
      <c r="G14" s="26">
        <f>E14*F14</f>
        <v>1714320</v>
      </c>
      <c r="H14" s="1"/>
      <c r="I14" s="27">
        <f>E14*H14</f>
        <v>0</v>
      </c>
    </row>
    <row r="15" spans="1:9" x14ac:dyDescent="0.3">
      <c r="A15" s="50" t="s">
        <v>70</v>
      </c>
      <c r="B15" s="23">
        <v>40</v>
      </c>
      <c r="C15" s="23" t="s">
        <v>37</v>
      </c>
      <c r="G15" s="26"/>
      <c r="H15" s="29"/>
      <c r="I15" s="28"/>
    </row>
    <row r="16" spans="1:9" x14ac:dyDescent="0.3">
      <c r="A16" s="50"/>
      <c r="B16">
        <v>50</v>
      </c>
      <c r="C16" t="s">
        <v>35</v>
      </c>
      <c r="D16" t="s">
        <v>29</v>
      </c>
      <c r="E16" s="25">
        <v>48</v>
      </c>
      <c r="F16" s="26">
        <v>1750</v>
      </c>
      <c r="G16" s="26">
        <f t="shared" ref="G16:G20" si="0">E16*F16</f>
        <v>84000</v>
      </c>
      <c r="H16" s="1"/>
      <c r="I16" s="27">
        <f t="shared" ref="I16:I20" si="1">E16*H16</f>
        <v>0</v>
      </c>
    </row>
    <row r="17" spans="1:9" x14ac:dyDescent="0.3">
      <c r="A17" s="50" t="s">
        <v>71</v>
      </c>
      <c r="B17" s="23">
        <v>60</v>
      </c>
      <c r="C17" s="23" t="s">
        <v>38</v>
      </c>
      <c r="E17" s="26"/>
      <c r="G17" s="26"/>
      <c r="H17" s="29"/>
      <c r="I17" s="28"/>
    </row>
    <row r="18" spans="1:9" x14ac:dyDescent="0.3">
      <c r="A18" s="50"/>
      <c r="B18">
        <v>70</v>
      </c>
      <c r="C18" t="s">
        <v>34</v>
      </c>
      <c r="D18" t="s">
        <v>29</v>
      </c>
      <c r="E18" s="25">
        <v>48</v>
      </c>
      <c r="F18" s="26">
        <v>400</v>
      </c>
      <c r="G18" s="26">
        <f t="shared" si="0"/>
        <v>19200</v>
      </c>
      <c r="H18" s="1"/>
      <c r="I18" s="27">
        <f t="shared" si="1"/>
        <v>0</v>
      </c>
    </row>
    <row r="19" spans="1:9" x14ac:dyDescent="0.3">
      <c r="A19" s="50" t="s">
        <v>72</v>
      </c>
      <c r="B19" s="23">
        <v>80</v>
      </c>
      <c r="C19" s="23" t="s">
        <v>30</v>
      </c>
      <c r="E19" s="26"/>
      <c r="G19" s="26"/>
      <c r="H19" s="29"/>
      <c r="I19" s="28"/>
    </row>
    <row r="20" spans="1:9" x14ac:dyDescent="0.3">
      <c r="A20" s="24"/>
      <c r="B20">
        <v>90</v>
      </c>
      <c r="C20" t="s">
        <v>31</v>
      </c>
      <c r="D20" t="s">
        <v>32</v>
      </c>
      <c r="E20" s="25">
        <v>1</v>
      </c>
      <c r="F20" s="26">
        <v>50000</v>
      </c>
      <c r="G20" s="26">
        <f t="shared" si="0"/>
        <v>50000</v>
      </c>
      <c r="H20" s="27">
        <v>50000</v>
      </c>
      <c r="I20" s="27">
        <f t="shared" si="1"/>
        <v>50000</v>
      </c>
    </row>
  </sheetData>
  <sheetProtection algorithmName="SHA-512" hashValue="Dzw+/2w/UO6XUzC+EoHuTR1M7prtgvQfsrG3QDn/Y6jeJKkfz7E/TNZmPO4cJ+hiUISe+LZHjlL0eEtbjUNbtg==" saltValue="FW6bANAz5WyYdJoCkkq4zA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B58C-946A-4276-83E3-EB30B5BE204D}">
  <dimension ref="A1:D26"/>
  <sheetViews>
    <sheetView workbookViewId="0">
      <selection activeCell="B22" sqref="B22"/>
    </sheetView>
  </sheetViews>
  <sheetFormatPr baseColWidth="10" defaultRowHeight="14.4" x14ac:dyDescent="0.3"/>
  <cols>
    <col min="1" max="1" width="126.44140625" bestFit="1" customWidth="1"/>
    <col min="2" max="2" width="25" bestFit="1" customWidth="1"/>
    <col min="3" max="3" width="9.33203125" bestFit="1" customWidth="1"/>
    <col min="4" max="4" width="30.5546875" bestFit="1" customWidth="1"/>
  </cols>
  <sheetData>
    <row r="1" spans="1:4" x14ac:dyDescent="0.3">
      <c r="A1" s="32" t="s">
        <v>44</v>
      </c>
      <c r="B1" s="32" t="s">
        <v>45</v>
      </c>
      <c r="C1" s="32" t="s">
        <v>68</v>
      </c>
      <c r="D1" s="32" t="s">
        <v>46</v>
      </c>
    </row>
    <row r="2" spans="1:4" x14ac:dyDescent="0.3">
      <c r="A2" s="33" t="s">
        <v>50</v>
      </c>
      <c r="B2" s="34">
        <v>26.01</v>
      </c>
      <c r="C2" s="49" t="s">
        <v>69</v>
      </c>
      <c r="D2" s="35" t="str">
        <f>IF(ISBLANK($B$22),"-",IF($B$22&lt;0,"ERROR",B2*(1-$B$22)))</f>
        <v>-</v>
      </c>
    </row>
    <row r="3" spans="1:4" x14ac:dyDescent="0.3">
      <c r="A3" s="33" t="s">
        <v>51</v>
      </c>
      <c r="B3" s="34">
        <v>32.520000000000003</v>
      </c>
      <c r="C3" s="49" t="s">
        <v>69</v>
      </c>
      <c r="D3" s="35" t="str">
        <f t="shared" ref="D3:D6" si="0">IF(ISBLANK($B$22),"-",IF($B$22&lt;0,"ERROR",B3*(1-$B$22)))</f>
        <v>-</v>
      </c>
    </row>
    <row r="4" spans="1:4" x14ac:dyDescent="0.3">
      <c r="A4" s="33" t="s">
        <v>52</v>
      </c>
      <c r="B4" s="34">
        <v>24.86</v>
      </c>
      <c r="C4" s="49" t="s">
        <v>69</v>
      </c>
      <c r="D4" s="35" t="str">
        <f t="shared" si="0"/>
        <v>-</v>
      </c>
    </row>
    <row r="5" spans="1:4" x14ac:dyDescent="0.3">
      <c r="A5" s="33" t="s">
        <v>53</v>
      </c>
      <c r="B5" s="34">
        <v>31.07</v>
      </c>
      <c r="C5" s="49" t="s">
        <v>69</v>
      </c>
      <c r="D5" s="35" t="str">
        <f t="shared" si="0"/>
        <v>-</v>
      </c>
    </row>
    <row r="6" spans="1:4" x14ac:dyDescent="0.3">
      <c r="A6" s="33" t="s">
        <v>54</v>
      </c>
      <c r="B6" s="34">
        <v>23.6</v>
      </c>
      <c r="C6" s="49" t="s">
        <v>69</v>
      </c>
      <c r="D6" s="35" t="str">
        <f t="shared" si="0"/>
        <v>-</v>
      </c>
    </row>
    <row r="7" spans="1:4" x14ac:dyDescent="0.3">
      <c r="A7" s="33" t="s">
        <v>55</v>
      </c>
      <c r="B7" s="34">
        <v>29.5</v>
      </c>
      <c r="C7" s="49" t="s">
        <v>69</v>
      </c>
      <c r="D7" s="35" t="str">
        <f t="shared" ref="D7:D19" si="1">IF(ISBLANK($B$22),"-",IF($B$22&lt;0,"ERROR",B7*(1-$B$22)))</f>
        <v>-</v>
      </c>
    </row>
    <row r="8" spans="1:4" x14ac:dyDescent="0.3">
      <c r="A8" s="33" t="s">
        <v>56</v>
      </c>
      <c r="B8" s="34">
        <v>106.54</v>
      </c>
      <c r="C8" s="49" t="s">
        <v>69</v>
      </c>
      <c r="D8" s="35" t="str">
        <f t="shared" si="1"/>
        <v>-</v>
      </c>
    </row>
    <row r="9" spans="1:4" x14ac:dyDescent="0.3">
      <c r="A9" s="33" t="s">
        <v>57</v>
      </c>
      <c r="B9" s="34">
        <v>340.4</v>
      </c>
      <c r="C9" s="49" t="s">
        <v>69</v>
      </c>
      <c r="D9" s="35" t="str">
        <f t="shared" si="1"/>
        <v>-</v>
      </c>
    </row>
    <row r="10" spans="1:4" x14ac:dyDescent="0.3">
      <c r="A10" s="33" t="s">
        <v>58</v>
      </c>
      <c r="B10" s="34">
        <v>135.66</v>
      </c>
      <c r="C10" s="49" t="s">
        <v>69</v>
      </c>
      <c r="D10" s="35" t="str">
        <f t="shared" si="1"/>
        <v>-</v>
      </c>
    </row>
    <row r="11" spans="1:4" x14ac:dyDescent="0.3">
      <c r="A11" s="33" t="s">
        <v>59</v>
      </c>
      <c r="B11" s="34">
        <v>434.12</v>
      </c>
      <c r="C11" s="49" t="s">
        <v>69</v>
      </c>
      <c r="D11" s="35" t="str">
        <f t="shared" si="1"/>
        <v>-</v>
      </c>
    </row>
    <row r="12" spans="1:4" x14ac:dyDescent="0.3">
      <c r="A12" s="33" t="s">
        <v>60</v>
      </c>
      <c r="B12" s="34">
        <v>58.17</v>
      </c>
      <c r="C12" s="49" t="s">
        <v>69</v>
      </c>
      <c r="D12" s="35" t="str">
        <f t="shared" si="1"/>
        <v>-</v>
      </c>
    </row>
    <row r="13" spans="1:4" x14ac:dyDescent="0.3">
      <c r="A13" s="33" t="s">
        <v>61</v>
      </c>
      <c r="B13" s="34">
        <v>180.22</v>
      </c>
      <c r="C13" s="49" t="s">
        <v>69</v>
      </c>
      <c r="D13" s="35" t="str">
        <f t="shared" si="1"/>
        <v>-</v>
      </c>
    </row>
    <row r="14" spans="1:4" x14ac:dyDescent="0.3">
      <c r="A14" s="33" t="s">
        <v>62</v>
      </c>
      <c r="B14" s="34">
        <v>82.66</v>
      </c>
      <c r="C14" s="49" t="s">
        <v>29</v>
      </c>
      <c r="D14" s="35" t="str">
        <f t="shared" si="1"/>
        <v>-</v>
      </c>
    </row>
    <row r="15" spans="1:4" x14ac:dyDescent="0.3">
      <c r="A15" s="33" t="s">
        <v>63</v>
      </c>
      <c r="B15" s="34">
        <v>66.349999999999994</v>
      </c>
      <c r="C15" s="49" t="s">
        <v>69</v>
      </c>
      <c r="D15" s="35" t="str">
        <f t="shared" si="1"/>
        <v>-</v>
      </c>
    </row>
    <row r="16" spans="1:4" x14ac:dyDescent="0.3">
      <c r="A16" s="33" t="s">
        <v>64</v>
      </c>
      <c r="B16" s="34">
        <v>72.319999999999993</v>
      </c>
      <c r="C16" s="49" t="s">
        <v>69</v>
      </c>
      <c r="D16" s="35" t="str">
        <f t="shared" si="1"/>
        <v>-</v>
      </c>
    </row>
    <row r="17" spans="1:4" x14ac:dyDescent="0.3">
      <c r="A17" s="33" t="s">
        <v>65</v>
      </c>
      <c r="B17" s="34">
        <v>78.92</v>
      </c>
      <c r="C17" s="49" t="s">
        <v>69</v>
      </c>
      <c r="D17" s="35" t="str">
        <f t="shared" si="1"/>
        <v>-</v>
      </c>
    </row>
    <row r="18" spans="1:4" x14ac:dyDescent="0.3">
      <c r="A18" s="33" t="s">
        <v>66</v>
      </c>
      <c r="B18" s="34">
        <v>7.5</v>
      </c>
      <c r="C18" s="49" t="s">
        <v>69</v>
      </c>
      <c r="D18" s="35" t="str">
        <f t="shared" si="1"/>
        <v>-</v>
      </c>
    </row>
    <row r="19" spans="1:4" x14ac:dyDescent="0.3">
      <c r="A19" s="33" t="s">
        <v>67</v>
      </c>
      <c r="B19" s="34">
        <v>11.5</v>
      </c>
      <c r="C19" s="49" t="s">
        <v>69</v>
      </c>
      <c r="D19" s="35" t="str">
        <f t="shared" si="1"/>
        <v>-</v>
      </c>
    </row>
    <row r="20" spans="1:4" x14ac:dyDescent="0.3">
      <c r="A20" s="36"/>
      <c r="B20" s="37"/>
      <c r="C20" s="37"/>
      <c r="D20" s="38"/>
    </row>
    <row r="21" spans="1:4" x14ac:dyDescent="0.3">
      <c r="A21" s="36"/>
      <c r="B21" s="37"/>
      <c r="C21" s="37"/>
      <c r="D21" s="39"/>
    </row>
    <row r="22" spans="1:4" x14ac:dyDescent="0.3">
      <c r="A22" s="40" t="s">
        <v>47</v>
      </c>
      <c r="B22" s="31"/>
      <c r="C22" s="39"/>
      <c r="D22" s="39"/>
    </row>
    <row r="23" spans="1:4" x14ac:dyDescent="0.3">
      <c r="A23" s="36"/>
      <c r="B23" s="37"/>
      <c r="C23" s="37"/>
      <c r="D23" s="39"/>
    </row>
    <row r="24" spans="1:4" x14ac:dyDescent="0.3">
      <c r="A24" s="39"/>
      <c r="B24" s="39"/>
      <c r="C24" s="39"/>
      <c r="D24" s="39"/>
    </row>
    <row r="25" spans="1:4" x14ac:dyDescent="0.3">
      <c r="A25" s="41" t="s">
        <v>48</v>
      </c>
      <c r="B25" s="42"/>
      <c r="C25" s="42"/>
      <c r="D25" s="42"/>
    </row>
    <row r="26" spans="1:4" x14ac:dyDescent="0.3">
      <c r="A26" s="43" t="s">
        <v>49</v>
      </c>
      <c r="B26" s="42"/>
      <c r="C26" s="42"/>
      <c r="D26" s="42"/>
    </row>
  </sheetData>
  <sheetProtection algorithmName="SHA-512" hashValue="xT19LZxy+hHCBiQ8aF/78R6OEnRRmqzVkecmd3hNk6sUl+m4A/vfbZzbfIDsJBZwPTPXIqgpzRD2kO9ny+uENQ==" saltValue="Cyx+eh0wfcsb6bCerFhaY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FB905-194E-457C-9156-C9A5C2F79D3A}">
  <dimension ref="A1:B16"/>
  <sheetViews>
    <sheetView tabSelected="1" workbookViewId="0">
      <selection activeCell="B10" sqref="B10"/>
    </sheetView>
  </sheetViews>
  <sheetFormatPr baseColWidth="10" defaultRowHeight="14.4" x14ac:dyDescent="0.3"/>
  <cols>
    <col min="2" max="2" width="140.88671875" bestFit="1" customWidth="1"/>
  </cols>
  <sheetData>
    <row r="1" spans="1:2" x14ac:dyDescent="0.3">
      <c r="A1" s="44"/>
      <c r="B1" s="45" t="s">
        <v>40</v>
      </c>
    </row>
    <row r="2" spans="1:2" x14ac:dyDescent="0.3">
      <c r="A2" s="46"/>
      <c r="B2" s="45" t="s">
        <v>41</v>
      </c>
    </row>
    <row r="3" spans="1:2" x14ac:dyDescent="0.3">
      <c r="A3" s="47"/>
      <c r="B3" s="45" t="s">
        <v>42</v>
      </c>
    </row>
    <row r="4" spans="1:2" x14ac:dyDescent="0.3">
      <c r="B4" s="45" t="s">
        <v>43</v>
      </c>
    </row>
    <row r="5" spans="1:2" x14ac:dyDescent="0.3">
      <c r="B5" t="s">
        <v>73</v>
      </c>
    </row>
    <row r="16" spans="1:2" x14ac:dyDescent="0.3">
      <c r="B16" s="48"/>
    </row>
  </sheetData>
  <sheetProtection algorithmName="SHA-512" hashValue="dhHkp0uDF9FCBlcnJ8bOPBIbGYdi/QkDBzAKPOPIvA2KOB4UoY7i9qWTUvvz8i2rA7I8aUgvEW6u3soPBGqJhA==" saltValue="pV25kF1njILJzTjRA8mitA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Actuaciones Complementarias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2025-06-12T05:40:32Z</dcterms:created>
  <dcterms:modified xsi:type="dcterms:W3CDTF">2025-06-30T12:21:09Z</dcterms:modified>
</cp:coreProperties>
</file>