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aiccm.sharepoint.com/sites/DCC/EyRTC/AM FACTORIA (238-20)/PUBLICACIÓN DERIVADOS FACTORÍA/"/>
    </mc:Choice>
  </mc:AlternateContent>
  <xr:revisionPtr revIDLastSave="333" documentId="11_157107FF147019C5B5FA04DF9AA4A1C9CEFFC58F" xr6:coauthVersionLast="47" xr6:coauthVersionMax="47" xr10:uidLastSave="{CF89B9FF-2457-4B87-8A62-2D98DA4C4161}"/>
  <bookViews>
    <workbookView xWindow="-28920" yWindow="-225" windowWidth="29040" windowHeight="15720" xr2:uid="{00000000-000D-0000-FFFF-FFFF00000000}"/>
  </bookViews>
  <sheets>
    <sheet name="LOTE1" sheetId="1" r:id="rId1"/>
    <sheet name="LOTE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2" l="1"/>
</calcChain>
</file>

<file path=xl/sharedStrings.xml><?xml version="1.0" encoding="utf-8"?>
<sst xmlns="http://schemas.openxmlformats.org/spreadsheetml/2006/main" count="320" uniqueCount="186">
  <si>
    <t>CONTRATOS BASADOS EN EL AM DE CONSULTORÍA,
DISEÑO Y FACTORÍA DE SERVICIOS
INNOVADORES PARA LA TRANSFORMACIÓN 
DIGITAL DE LA COMUNIDAD DE MADRID (ECOM/000238/2020)</t>
  </si>
  <si>
    <t>ÓRGANO DESTINATARIO</t>
  </si>
  <si>
    <t>OBJETO DEL CONTRATO</t>
  </si>
  <si>
    <t xml:space="preserve">NIF  </t>
  </si>
  <si>
    <t>ADJUDICATARIO</t>
  </si>
  <si>
    <t>FECHA DE ADJUDICACIÓN</t>
  </si>
  <si>
    <t>CÓDIGO PUBLICACIÓN DOUE</t>
  </si>
  <si>
    <t>Consejera Delegada Agencia Madrid Digital</t>
  </si>
  <si>
    <t>ESTRATEGIA Y DISEÑO DE LA CUENTA DIGITAL DEL CIUDADANO”, FINANCIADO POR LA UNIÓN EUROPEA – NEXT GENERATION EU POR EL MECANISMO DE RECUPERACIÓN Y RESILIENCIA</t>
  </si>
  <si>
    <t>B99537854</t>
  </si>
  <si>
    <t>HIBERUS IT DEVELOPMENT SERVICES, SLU.</t>
  </si>
  <si>
    <t>2022/S 125-355208</t>
  </si>
  <si>
    <t>AM FACTORIA DIGITAL LOTE 1 CONSULTORIA SERV CONSULTORIA HISTORIA SOCIAL UNICA</t>
  </si>
  <si>
    <t>B88018098</t>
  </si>
  <si>
    <t>2022/S 180-510180</t>
  </si>
  <si>
    <t>AM FACTORIA DIGITAL LOTE 1 ANÁLISIS AUTOMATIZACIÓN PROCESOS FORMADRID</t>
  </si>
  <si>
    <t>B63446470</t>
  </si>
  <si>
    <t>OPENTRENDS SOLUCIONS I SISTEMES, S.L.</t>
  </si>
  <si>
    <t>SERVICIO DE CONSULTORIA PARA LA DEFINICIÓN DEL MODELO DIGITAL DE TELEASISTENCIA AVANZADA PARA LA CONSEJERÍA DE FAMILIA, JUVENTUD Y POLÍTICA SOCIAL DE LA COMUNIDAD DE MADRID. UE-NEXT GENERATION UE</t>
  </si>
  <si>
    <t>B82387770</t>
  </si>
  <si>
    <t>NTT DATA SPAIN, S.L.U.</t>
  </si>
  <si>
    <t>2022/S 236-681778</t>
  </si>
  <si>
    <t>CONSULTORIA Y DISEÑO PARA LA PUESTA EN MARCHA DE ACCIONES DE GESTIÓN DEL CAMBIO EN LA TRANSFORMACIÓN DIGITAL</t>
  </si>
  <si>
    <t>2022/S 236-681871</t>
  </si>
  <si>
    <t xml:space="preserve">NIF </t>
  </si>
  <si>
    <t>SERVICIO DE AUTOMATIZACIÓN MEDIANTE EL USO DE TECNOLOGÍAS DE ROBOTIZACIÓN Y RECONOCIMIENTO DE TEXTO PARA AYUDAS DE LA CONSEJERÍA DE ECONOMÍA, HACIENDA Y EMPLEO DE LA COMUNIDAD DE MADRID”, FINANCIADO POR LA UNIÓN EUROPEA – NEXT GENERATION EU POR EL MECANISMO DE RECUPERACIÓN Y RESILIENCIA</t>
  </si>
  <si>
    <t xml:space="preserve">NTT DATA SPAIN, S.L.U. </t>
  </si>
  <si>
    <t>2022/S 244-706354</t>
  </si>
  <si>
    <t>AM FACTORIA DIGITAL LOTE 2 CONSULTORIA SERV CONSULTORIA, IMPLANTACION Y EVOLUCION PLATAFORMA OMNICANAL CUENTA DIGITAL CIUDADANO</t>
  </si>
  <si>
    <t>2022/S 184-520971</t>
  </si>
  <si>
    <t>DISEÑO, CONSTRUCCIÓN E IMPLANTACIÓN DEL PILOTO DE HISTORIA SOCIAL ÚNICA DE LA COMUNIDAD DE MADRID, FINANCIADO POR UE-NEXT GENERATION UE</t>
  </si>
  <si>
    <t>2022/S 236-679430</t>
  </si>
  <si>
    <t>APOYO TÉCNICO PARA LA INSTRUMENTALIZACIÓN Y PUESTA EN MARCHA DEL LABORATORIO DE INNOVACIÓN DE IDEAS PREVISTO EN EL ACUERDO MARCO DENOMINADO CONSULTORÍA, DISEÑO Y FACTORÍA DE SERVICIOS INNOVADORES PARA LA TRANSFORMACIÓN DIGITAL DE LA COMUNIDAD DE MADRID</t>
  </si>
  <si>
    <t>B84701903</t>
  </si>
  <si>
    <t xml:space="preserve">BUSINESS INTEGRATION PARTNERS CONSULTING IBERIA, SL </t>
  </si>
  <si>
    <t>INNOVA: SERVICIOS DE CONSULTORIA PARA LA TRANSFORMACIÓN DIGITAL DE LOS SERVICIOS A CIUDADANOS” EN EL ÁMBITO DEL PLAN DE RECUPERACIÓN, TRANSFORMACIÓN Y RESILIENCIA - FINANCIADO POR LA UNIÓN EUROPEA – NEXT GENERATION EU</t>
  </si>
  <si>
    <t>B82498650</t>
  </si>
  <si>
    <t>KPMG ASESORES, S.L.</t>
  </si>
  <si>
    <t>2023/S 041-121214</t>
  </si>
  <si>
    <t>ELABORACION DEL PLAN DE SISTEMAS PARA LA DEFINICION DEL MODELO DEL SISTEMA DE INFORMACIÓN Y GESTIÓN DE LA CONSEJERÍA DE TRANSPORTES E INFRAESTRUCTURA DE LA COMUNIDAD DE MADRID</t>
  </si>
  <si>
    <t>B88428404</t>
  </si>
  <si>
    <t>EY TRANSFORMA SERVICIOS DE CONSULTORÍA, S.L.</t>
  </si>
  <si>
    <t>2023/S 043-125056</t>
  </si>
  <si>
    <t>CASO DE USO DE IDENTIDAD DIGITAL AUTOGESTIONADA BASADO EN ALASTRIA ID</t>
  </si>
  <si>
    <t>B67201061</t>
  </si>
  <si>
    <t>HASHED BLOCKTAC, S.L.</t>
  </si>
  <si>
    <t>SERVICIO DE ALOJAMIENTO DE UN NODO DE LA RED T DE  ALASTRIA</t>
  </si>
  <si>
    <t>ASISTENTE VIRTUAL PARA LA HISTORIA SOCIAL ÚNICA, EN EL ÁMBITO DEL PLAN DE RECUPERACIÓN, TRANSFORMACIÓN Y RESILIENCIA – FINANCIADO POR LA UNIÓN EUROPEA – NEXT GENERATION EU</t>
  </si>
  <si>
    <t>B42588830</t>
  </si>
  <si>
    <t>ONE MILLION BOT, S.L.</t>
  </si>
  <si>
    <t>“SERVICIO PARA LA IMPLANTACIÓN E INTEGRACIÓN DE UNA PLATAFORMA SAAS COLABORATIVA PARA LA GESTIÓN DE EXPERIENCIA DEL CIUDADANO, E INTERACCIÓN DEL ECOSISTEMA EMPRENDEDOR DE LA COMUNIDAD DE MADRID DE LA CONSEJERÍA DE ECONOMÍA, HACIENDA Y EMPLEO DE LA COMUNIDAD DE MADRID”, EN EL ÁMBITO DEL PLAN DE RECUPERACIÓN, TRANSFORMACIÓN Y RESILIENCIA – FINANCIADO POR LA UNIÓN EUROPEA – NEXT GENERATION EU”</t>
  </si>
  <si>
    <t>B02293207</t>
  </si>
  <si>
    <t>NETBERRY SERVICIOS DE INTERNET, S.L.</t>
  </si>
  <si>
    <t>GESTIÓN DEL CAMBIO PARA LA TRANSFORMACIÓN DIGITAL DE LA JUSTICIA DE LA COMUNIDAD DE MADRID</t>
  </si>
  <si>
    <t>INDRA SOLUCIONES TECNOLOGIAS DE LA INFORMACIÓN, S.L.U.</t>
  </si>
  <si>
    <t>“SERVICIOS DE INTEGRACIÓN, SOPORTE DURANTE LA FASE DE IMPLANTACIÓN Y ESTABILIZACIÓN JUNTO CON EL SUMINISTRO DE ALTAS EN EL SISTEMA DEL PROVEEDOR DE IDENTIDADES (IDP) PARA EL SERVICIO DE ONBOARDING DE LA COMUNIDAD DE MADRID” EN EL ÁMBITO DEL PLAN DE RECUPERACIÓN, TRANSFORMACIÓN Y RESILIENCIA – FINANCIADO POR LA UNIÓN EUROPEA – NEXT GENERATION EU.</t>
  </si>
  <si>
    <t>2023/S 084-258340</t>
  </si>
  <si>
    <t>2023/S 084-250072</t>
  </si>
  <si>
    <t>SERVICIO DE AUTOMATIZACIÓN MEDIANTE EL USO DE TECNOLOGÍAS DE ROBOTIZACIÓN Y RECONOCIMIENTO DE TEXTO PARA BECAS Y AYUDAS DE COMEDOR, DE VICEPRESIDENCIA, CONSEJERÍA DE EDUCACIÓN Y UNIVERSIDADES DE LA COMUNIDAD DE MADRID</t>
  </si>
  <si>
    <t>“SERVICIO DE AUTOMATIZACIÓN MEDIANTE EL USO DE TECNOLOGÍAS DE ROBOTIZACIÓN Y RECONOCIMIENTO DE TEXTO PARA TRAMITACIÓN DE LAS PENSIONES NO CONTRIBUTIVAS EN LA CONSEJERÍA DE FAMILIA, JUVENTUD Y POLÍTICAS SOCIALES DE LA COMUNIDAD DE MADRID”, EN EL ÁMBITO DEL PLAN DE RECUPERACIÓN, TRANSFORMACIÓN Y RESILIENCIA – FINANCIADO POR LA UNIÓN EUROPEA – NEXT GENERATION EU.</t>
  </si>
  <si>
    <t>“SERVICIO PARA EL DISEÑO Y DESARROLLO DE UN SIMULADOR DE REALIDAD VIRTUAL QUE DE SOPORTE AL CENTRO DE ORIENTACIÓN Y EMPRENDIMIENTO (COE) DE LA CONSEJERÍA DE ECONOMÍA, HACIENDA Y EMPLEO DE LA COMUNIDAD DE MADRID”, EN EL ÁMBITO DEL PLAN DE RECUPERACIÓN, TRANSFORMACIÓN Y RESILIENCIA – FINANCIADO POR LA UNIÓN EUROPEA – NEXT GENERATION EU.</t>
  </si>
  <si>
    <t xml:space="preserve">INNOVAE GROUP S.L. </t>
  </si>
  <si>
    <t>B95745592</t>
  </si>
  <si>
    <t>CONSULTORÍA PARA EL INVENTARIO DE GAPS DE CONOCIMIENTOS</t>
  </si>
  <si>
    <t xml:space="preserve">OPENTRENDS SOLUCIONS I SISTEMES, S.L. </t>
  </si>
  <si>
    <t>OFICINA TÉCNICA DE APOYO A LA TRANSFORMACIÓN DIGITAL EN EL ÁMBITO DE TRANSPORTES DE LA COMUNIDAD DE MADRID</t>
  </si>
  <si>
    <t>OFICINA TÉCNICA PARA LA GESTIÓN DE LOS PROYECTOS TRACTORES PARA LA TRANSFORMACIÓN DIGITAL DE LA JUSTICIA DE LA COMUNIDAD DE MADRID”, EN EL ÁMBITO DEL PLAN DE RECUPERACIÓN, TRANSFORMACIÓN Y RESILIENCIA – FINANCIADO POR LA UNIÓN EUROPEA – NEXT GENERATION EU.</t>
  </si>
  <si>
    <t>SERVICIO DE AUTOMATIZACIÓN MEDIANTE EL USO DE TECNOLOGÍAS DE ROBOTIZACIÓN Y RECONOCIMIENTO DE TEXTO PARA LA COMUNIDAD DE MADRID</t>
  </si>
  <si>
    <t>2023/S 170-535892</t>
  </si>
  <si>
    <t>SERVICIOS DE TRANSFORMACIÓN DEL SISTEMA DE INFORMACIÓN GEOGRÁFICA Y DATOS ABIERTOS DE LA COMUNIDAD DE MADRID</t>
  </si>
  <si>
    <t>SERVICIO DE DIGITALIZACIÓN DE LOS LIBROS DE REGISTRO CIVIL DE LOS JUZGADOS DE PAZ DE LA COMUNIDAD DE MADRID”, EN EL ÁMBITO DEL PLAN DE RECUPERACIÓN, TRANSFORMACIÓN Y RESILIENCIA – FINANCIADO POR LA UNIÓN EUROPEA – NEXT GENERATION EU</t>
  </si>
  <si>
    <t>INDRA SOLUCIONES TECNOLOGÍAS DE LA INFORMACIÓN, S.L.U.</t>
  </si>
  <si>
    <t>2023/S 218-686452</t>
  </si>
  <si>
    <t>“CONSTRUCCIÓN E IMPLANTACIÓN DE SISTEMAS BASADOS EN INTELIGENCIA ARTIFICIAL PARA LA AGILIZACIÓN DE LA JUSTICIA EN LOS JUZGADOS Y DECANATOS DE LA COMUNIDAD DE MADRID”, EN EL ÁMBITO DEL PLAN DE RECUPERACIÓN, TRANSFORMACIÓN Y RESILIENCIA – FINANCIADO POR LA UNIÓN EUROPEA – NEXT GENERATION EU</t>
  </si>
  <si>
    <t>B79217790</t>
  </si>
  <si>
    <t>ACCENTURE, S.L.</t>
  </si>
  <si>
    <t>“CONSULTORÍA PARA PLAN DE ACCIÓN PROYECTO DIGITALIZACIÓN DE LAS ENTIDADES LOCALES DE MENOS DE 20.000 HABITANTES DE LA COMUNIDAD DE MADRID”</t>
  </si>
  <si>
    <t>B62352216</t>
  </si>
  <si>
    <t>AVANADE SPAIN, S.L.U.</t>
  </si>
  <si>
    <t>B83844373</t>
  </si>
  <si>
    <t>ANOVA IT CONSULTING, S.L.</t>
  </si>
  <si>
    <t>2023/S 188-585268</t>
  </si>
  <si>
    <t>2023/S 188-586294</t>
  </si>
  <si>
    <t>"OFICINA TÉCNICA PARA EL PLAN ESTRATÉGICO DE CAPACITACIÓN DIGITAL DE LA COMUNIDAD DE MADRID"</t>
  </si>
  <si>
    <t>DISEÑO, CONSTRUCCIÓN, INTEGRACIÓN, E IMPLANTACIÓN DE SOLUCIONES PARA LA PUESTA EN MARCHA DE LA HISTORIA SOCIAL ÚNICA Y LA TELEASISTENCIA AVANZADA EN LA COMUNIDAD DE MADRID”, EN EL ÁMBITO DEL PLAN DE RECUPERACIÓN, TRANSFORMACIÓN Y RESILIENCIA – FINANCIADO POR LA UNIÓN EUROPEA – NEXT GENERATION EU</t>
  </si>
  <si>
    <t>"SERVICIO DE DIGITALIZACIÓN DE LOS ARCHIVOS Y EXPEDIENTES DE LA DIRECCIÓN DE RECURSOS HUMANOS Y RELACIONES CON LA ADMINISTRACIÓN DE JUSTICIA EN LA CONSEJERÍA DE PRESIDENCIA, JUSTICIA Y ADMINISTRACIÓN LOCAL DE LA COMUNIDAD DE MADRID"EN EL ÁMBITO DEL PLAN DE RECUPERACIÓN, TRANSFORMACIÓN Y RESILIENCIA – FINANCIADO POR LA UNIÓN EUROPEA – NEXT GENERATION EU</t>
  </si>
  <si>
    <t>"DIGITALIZACIÓN DE ARCHIVO JUDICIAL TERRITORIAL E IMPLANTACIÓN DE UN NUEVO SISTEMA DE GESTIÓN DE ARCHIVOS JUDICIALES EN LA COMUNIDAD DE MADRID” EN EL ÁMBITO DEL PLAN DE RECUPERACIÓN, TRANSFORMACIÓN Y RESILIENCIA – FINANCIADO POR LA UNIÓN EUROPEA – NEXT GENERATION EU</t>
  </si>
  <si>
    <t>TEKNEI INFOMATION TECHNOLOGY, S.L.</t>
  </si>
  <si>
    <t>B86275112</t>
  </si>
  <si>
    <t>2023/S 243-764876</t>
  </si>
  <si>
    <t>2023/S 243-763610</t>
  </si>
  <si>
    <t xml:space="preserve">"CONSULTORIA PARA LA EVOLUCION DEL SISTEMA INTEGRAL DE EMPLEO DE LA COMUNIDAD DE MADRID" </t>
  </si>
  <si>
    <t>2024/S 010-025025</t>
  </si>
  <si>
    <t>2024/S 010-024872</t>
  </si>
  <si>
    <t>2024/S 010-025380</t>
  </si>
  <si>
    <t>MODIFICACIÓN CONTRATO      (IVA INCLUIDO)</t>
  </si>
  <si>
    <t>IMPORTE                 (IVA INCLUIDO)</t>
  </si>
  <si>
    <t>IMPORTE      (IVA INCLUIDO)</t>
  </si>
  <si>
    <t>MODIFICACIÓN CONTRATO (IVA INCLUIDO)</t>
  </si>
  <si>
    <t>RESOLUCIÓN 30/01/2024  IMPORTE: 348.114,79 €</t>
  </si>
  <si>
    <t>"SERVICIOS PARA LA CREACIÓN Y OPERACIÓN DE ROBOTS Y EL ECOSISTEMA SOFTWARE QUE SUSTENTEN EL FUTURO CENTRO DE AUTOMATIZACIÓN ROBÓTICA DE LA COMUNIDAD DE MADRID”, EN EL ÁMBITO DEL PLAN DE RECUPERACIÓN, TRANSFORMACIÓN Y RESILIENCIA – FINANCIADO POR LA UNIÓN EUROPEA – NEXT GENERATION EU</t>
  </si>
  <si>
    <t>"CONSULTORIA Y PLAN DE ESTUDIO PARA LA EVOLUCIÓN DE LOS SS. II. DE TRIBUTOS DE LA COMUNIDAD DE MADRID"</t>
  </si>
  <si>
    <t>137617-2024</t>
  </si>
  <si>
    <t>"PILOTO DE UN ASISTENTE VIRTUAL A INCORPORAR EN EL ESPACIO WEB MADRID TE CUIDA"</t>
  </si>
  <si>
    <t>“OFICINA DE GOBIERNO EN MADRID DIGITAL PARA EL SEGUIMIENTO DE PROYECTOS Y SERVICIOS DE TRANSFORMACIÓN DIGITAL FINANCIADOS CON FONDOS EUROPEOS”.</t>
  </si>
  <si>
    <t>“DISEÑO Y DESARROLLO DE UN SIMULADOR DE REALIDAD VIRTUAL PARA LA AGENCIA DE VIVIENDA SOCIAL DE LA CONSEJERÍA DE VIVIENDA, TRANSPORTES E INFRAESTRUCTURAS DE LA COMUNIDAD DE MADRID”</t>
  </si>
  <si>
    <t>261654-2024</t>
  </si>
  <si>
    <t>327369-2024</t>
  </si>
  <si>
    <t>SERVICIOS DE OFICINA TÉCNICA PARA EL DISEÑO DEL SERVICIO, PUESTA EN MARCHA Y LA GESTIÓN DEL CENTRO DE INNOVACIÓN DIGITAL – DIGITALIZA MADRID</t>
  </si>
  <si>
    <t xml:space="preserve">CONSULTORÍA PARA LA PUESTA EN MARCHA DE ACCIONES DE GESTIÓN DEL CAMBIO PARA ACOMPAÑAR A MADRID DIGITAL EN EL CAMBIO CULTURAL DE LA ORGANIZACIÓN </t>
  </si>
  <si>
    <t>INSTITUTO DE MERCADOTECNIA Y MARKETING DE RESULTADOS, S.L</t>
  </si>
  <si>
    <t>B86418670</t>
  </si>
  <si>
    <t>PRÓRROGA</t>
  </si>
  <si>
    <t>RES. 293/2023 12 MESES              RES. 365/2024 12 MESES</t>
  </si>
  <si>
    <t>RES. 423/2024 12 MESES</t>
  </si>
  <si>
    <t>RES. 129/2024 12 MESES</t>
  </si>
  <si>
    <t>RES. 16/09/24                                 7 MESES Y MEDIO</t>
  </si>
  <si>
    <t>RES.  de 17/06/24  674.905,33 €</t>
  </si>
  <si>
    <t xml:space="preserve">RES. 19/04/2024                  12 MESES </t>
  </si>
  <si>
    <t>"ANÁLISIS, DISEÑO, CONSTRUCCIÓN E IMPLANTACIÓN DE APLICACIÓN MÓVIL (APP) DE LA RED DE RUTAS DE CICLOTURISMO DE LA COMUNIDAD DE MADRID"</t>
  </si>
  <si>
    <t>A91943498</t>
  </si>
  <si>
    <t>BLUUMI APPS, S.A.</t>
  </si>
  <si>
    <t>RES.  573/2024 24 MESES</t>
  </si>
  <si>
    <t>B95087482</t>
  </si>
  <si>
    <t>OESIA NETWORKS, S.L.</t>
  </si>
  <si>
    <t>TECNILÓGICA ECOSISTEMAS, S.A.U.</t>
  </si>
  <si>
    <t>A28963767</t>
  </si>
  <si>
    <t>55959-2024</t>
  </si>
  <si>
    <t>262646-2024</t>
  </si>
  <si>
    <t>32705-2025</t>
  </si>
  <si>
    <t>29981-2025</t>
  </si>
  <si>
    <t>32324-2025</t>
  </si>
  <si>
    <t>B84306604</t>
  </si>
  <si>
    <t>THE LAUDE TECHNOLOGY COMPANY, S.L.</t>
  </si>
  <si>
    <t>B85908093</t>
  </si>
  <si>
    <t>ATOS IT SOLUTIONS AND SERVICES IBERIA, S.L.</t>
  </si>
  <si>
    <t>DELOITTE CONSULTING, S.L.</t>
  </si>
  <si>
    <t>B81690471</t>
  </si>
  <si>
    <t>ALTIA CONSULTORES S.A.</t>
  </si>
  <si>
    <t>A15456585</t>
  </si>
  <si>
    <t>613822-2025</t>
  </si>
  <si>
    <t>34086-2026</t>
  </si>
  <si>
    <t>800842-2025</t>
  </si>
  <si>
    <t>38449-2026</t>
  </si>
  <si>
    <t>41684-2026</t>
  </si>
  <si>
    <t>“OFICINA TÉCNICA PARA LA IMPLANTACIÓN DEL NUEVO MODELO DE OFICINA JUDICIAL EN LA COMUNIDAD DE MADRID” ECON/000068/2025</t>
  </si>
  <si>
    <t>44954-2026</t>
  </si>
  <si>
    <t>44209-2026</t>
  </si>
  <si>
    <t>"SERVICIO PARA LA RENOVACIÓN DE LA SEDE JUDICIAL DE LA COMUNIDAD DE MADRID Y EVOLUCIÓN DEL ESCRITORIO JUDICIAL Y DEL FISCAL" ECON/000097/2025</t>
  </si>
  <si>
    <t>“SOLUCIÓN PARA LA GESTIÓN INTELIGENTE DE PROCESOS DE NEGOCIO (IBPMS) EN LA GESTIÓN DE RESIDUOS”, EN EL MARCO DEL PLAN DE RECUPERACIÓN, TRANSFORMACIÓN Y RESILIENCIA, FINANCIADO POR LA UNIÓN EUROPEA-NEXT GENERATION EU. ECON/000049/2025</t>
  </si>
  <si>
    <t>“SERVICIOS DE DISEÑO, DESARROLLO, IMPLANTACIÓN, MANTENIMIENTO Y SOPORTE DE SISTEMAS DE INFORMACIÓN BASADOS EN INTELIGENCIA ARTIFICIAL PARA LA TRANSFORMACIÓN DIGITAL DE LA COMUNIDAD DE MADRID” ECON/000204/2024</t>
  </si>
  <si>
    <t>"SERVICIO PARA LA RENOVACIÓN DEL SISTEMA INTEGRAL DE EMPLEO DE LA COMUNIDAD DE MADRID" ECON/000197/2024</t>
  </si>
  <si>
    <t>"PRUEBA DE CONCEPTO DEL SISTEMA DE GESTIÓN DE REGLAS DE NEGOCIO (BRMS) PARA LA BAREMACIÓN DE LOS PROCESOS DE SELECCIÓN DE PERSONAL DOCENTE EN LA COMUNIDAD DE MADRID" ECON/000079/2024</t>
  </si>
  <si>
    <t>“SERVICIOS DE DESARROLLO Y TRANSFORMACIÓN DE LOS SISTEMAS DE ANÁLITICA DE NEGOCIO DE LA COMUNIDAD DE MADRID” ECON/000203/2024</t>
  </si>
  <si>
    <t>"SERVICIOS DE CONSULTORÍA PARA LA TRANSFORMACIÓN DE MADRID DIGITAL"</t>
  </si>
  <si>
    <t>“OFICINA TÉCNICA DE CALIDAD PARA LA CONSULTORÍA, COORDINACIÓN Y SEGUIMIENTO DE INICIATIVAS EN CONSEJERÍAS” ECON/000066/2025</t>
  </si>
  <si>
    <t>"CONSULTORÍA DE ANÁLISIS Y DISEÑO PARA LA TRANSFORMACIÓN DIGITAL DE SOLUCIONES TECNOLÓGICAS DE MADRID DIGITAL" ECON/000196/2023</t>
  </si>
  <si>
    <t>"DISEÑO, DEFINICIÓN E IMPLEMENTACIÓN DE UN MARCO DE GOBIERNO PARA EL CUMPLIMIENTO NORMATIVO, CON EL OBJETIVO DE TRANSFORMAR DIGITALMENTE LA FORMA DE TRABAJAR DE LA ORGANIZACIÓN EN MATERIAS DE CUMPLIMIENTO, EN LOS ÁMBITOS DE PREVENCIÓN Y DETECCIÓN PENAL, CORPORATIVA/ADMINISTRATIVA, PRESUPUESTARIA Y CONTABLE, CONTRATACIÓN, LABORAL, DE TRANSPARENCIA Y DE PROTECCIÓN DE DATOS DE CARÁCTER PERSONAL EN LA AGENCIA PARA LA ADMINISTRACIÓN DIGITAL DE LA COMUNIDAD DE MADRID" ECON/000062/2024</t>
  </si>
  <si>
    <t>46328-2026</t>
  </si>
  <si>
    <t>35397-2026</t>
  </si>
  <si>
    <t xml:space="preserve">CONTRATOS BASADOS EN EL AM DE CONSULTORÍA, DISEÑO Y FACTORÍA DE SERVICIOS INNOVADORES PARA LA TRANSFORMACIÓN DIGITAL DE LA COMUNIDAD DE MADRID ECOM/000238/2020 </t>
  </si>
  <si>
    <t>CÓDIGO PUBLI DOUE
 502852021</t>
  </si>
  <si>
    <t>"SERVICIOS PARA LA CREACIÓN Y OPERACIÓN DE UNA FACTORÍA DE APIFICACIÓN: OFICINA DE APIS DE LA COMUNIDAD DE MADRID" ECON/000128/2025</t>
  </si>
  <si>
    <t>HIBERUS IT DEVELOPMENT SERVICES, S.L.U.</t>
  </si>
  <si>
    <t>A28855260</t>
  </si>
  <si>
    <t>INETUM ESPAÑA, S.A.</t>
  </si>
  <si>
    <t>"DISEÑO, DESARROLLO E IMPLANTACIÓN DE UNA PLATAFORMA CON MOTOR BPM PARA LA
TRANSFORMACIÓN DIGITAL DE LOS PROCESOS DE URBANISMO/MONTES" COFINANCIABLE AL
 40% CON CARGO AL PROGRAMA FEDER 2021-2027 DE LA COMUNIDAD DE MADRID ECON/000127/2025</t>
  </si>
  <si>
    <t>194304-2026</t>
  </si>
  <si>
    <t>193729-2026</t>
  </si>
  <si>
    <t>"SERVICIOS DE MINERÍA DE PROCESOS PARA LA CONSEJERÍA DE FAMILIA, JUVENTUD Y 
ASUNTOS SOCIALES" ECON/000200/2025</t>
  </si>
  <si>
    <t>"SERVICIO TECNOLÓGICO EN MODALIDAD SOFTWARE AS A SERVICE (SAAS) PARA LA
 INSTALACIÓN, INTEGRACIÓN, OPERACIÓN Y MANTENIMIENTO DE DOS TÓTEMS DIGITALES
 BIOMÉTRICOS PARA QUE LOS CIUDADANOS EN REGIMEN DE AUTOSERVICIO, OBTENGAN 
CERTIFICADOS DE NACIMIENTO, DEFUNCIÓN Y MATRIMONIO EN EL REGISTRO CIVIL DE
 MADRID" ECON/000171/2025</t>
  </si>
  <si>
    <t>BB88018098</t>
  </si>
  <si>
    <t>“SERVICIOS PARA LA CREACIÓN Y OPERACIÓN DE UNA FACTORÍA DE IMPLANTACIÓN DE
 PROCESOS iBPM QUE SUSTENTEN EL FUTURO CENTRO DE IMPLEMENTACIÓN DE PROCESOS 
iBPM PARA LA COMUNIDAD DE MADRID”, COFINANCIABLE AL 40% CON CARGO AL PROGRAMA FEDER 2021-2027 DE LA COMUNIDAD DE MADRID. ECON/000199/2025</t>
  </si>
  <si>
    <t>"DIGITALIZACIÓN DE UNA FRACCIÓN DE EXPEDIENTES DEL ARCHIVO EN PAPEL DE 
LA SERIE DOCUMENTAL EXPEDIENTES DE EXPROPIACIÓN FORZOSA"  ECON/000016/2026</t>
  </si>
  <si>
    <t>310466-2026</t>
  </si>
  <si>
    <t>CONTRATACIÓN DE UN SERVICIO TECNOLÓGICO EN MODALIDAD SOFTWARE AS A SERVICE (SAAS) PARA LA INSTALACIÓN, INTEGRACIÓN, OPERACIÓN Y MANTENIMIENTO DE DOS BOX DIGITALES SEMIDESATENDIDOS DESTINADOS A LA TRAMITACIÓN AUTÓNOMA DE PROCEDIMIENTOS ADMINISTRATIVOS RELACIONADOS CON LA ATENCIÓN AL CIUDADANO ECON/000022/2026</t>
  </si>
  <si>
    <t>TELEFÓNICA SOLUCIONES
 DE INFORMÁTICA Y 
COMUNICACIONES DE 
ESPAÑA, S.A.</t>
  </si>
  <si>
    <t>A78053147</t>
  </si>
  <si>
    <t>"EXPERIENCIA CIUDADANA Y EFICIENCIA: GESTIÓN INTEGRAL DE CUENTA DIGITAL Y
 REDISEÑO DE SERVICIOS DIGITALES” QUE PODRÁ SER COFINANCIADO AL 40% CON
 CARGO AL PROGRAMA FEDER 2021-2027 DE LA COMUNIDAD DE MADRID" ECON/000194/2025</t>
  </si>
  <si>
    <t>KPMG ASESORES, S.L.U</t>
  </si>
  <si>
    <t>DELOITTE CONSULTING S.L.U.</t>
  </si>
  <si>
    <t>“CONSULTORÍA RELATIVA AL IMPACTO DE LA NORMATIVA EUROPEA EN MATERIA DE 
SOSTENIBILIDAD” ECON/000187/2025</t>
  </si>
  <si>
    <t>402590-2026</t>
  </si>
  <si>
    <t>457802-2026</t>
  </si>
  <si>
    <t>406204-2026</t>
  </si>
  <si>
    <t>“ASSESSMENT DEL CAPITAL INTELECTUAL DE MADRID DIGITAL CON OBJETO DE ENFOCAR ADECUADAMENTE LOS PLANES DE APRENDIZAJE DIGITAL DE LA AGENCIA PARA LA ADMINISTRACIÓN DIGITAL DE LA COMUNIDAD DE MADRID” ECON/000140/2023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</si>
</sst>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3" x14ac:knownFonts="1">
    <font>
      <sz val="11"/>
      <color theme="1"/>
      <name val="Calibri"/>
      <family val="2"/>
      <scheme val="minor"/>
    </font>
    <font>
      <b/>
      <sz val="11"/>
      <color theme="1"/>
      <name val="Calibri"/>
      <family val="2"/>
      <scheme val="minor"/>
    </font>
    <font>
      <b/>
      <sz val="10"/>
      <color theme="1"/>
      <name val="Calibri"/>
      <family val="2"/>
      <scheme val="minor"/>
    </font>
    <font>
      <sz val="11"/>
      <color rgb="FF00B0F0"/>
      <name val="Calibri"/>
      <family val="2"/>
      <scheme val="minor"/>
    </font>
    <font>
      <sz val="11"/>
      <name val="Calibri"/>
      <family val="2"/>
      <scheme val="minor"/>
    </font>
    <font>
      <sz val="10"/>
      <color theme="1"/>
      <name val="Calibri"/>
      <family val="2"/>
      <scheme val="minor"/>
    </font>
    <font>
      <b/>
      <sz val="11"/>
      <name val="Calibri"/>
      <family val="2"/>
      <scheme val="minor"/>
    </font>
    <font>
      <sz val="11"/>
      <color rgb="FF444444"/>
      <name val="Calibri"/>
      <family val="2"/>
      <scheme val="minor"/>
    </font>
    <font>
      <sz val="11"/>
      <color rgb="FF0070C0"/>
      <name val="Calibri"/>
      <family val="2"/>
      <scheme val="minor"/>
    </font>
    <font>
      <sz val="11"/>
      <color theme="4" tint="-0.249977111117893"/>
      <name val="Calibri"/>
      <family val="2"/>
      <scheme val="minor"/>
    </font>
    <font>
      <sz val="10"/>
      <color theme="1"/>
      <name val="Arial"/>
      <family val="2"/>
    </font>
    <font>
      <sz val="9"/>
      <color theme="1"/>
      <name val="Arial"/>
      <family val="2"/>
    </font>
    <font>
      <sz val="10"/>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diagonal/>
    </border>
  </borders>
  <cellStyleXfs count="1">
    <xf numFmtId="0" fontId="0" fillId="0" borderId="0"/>
  </cellStyleXfs>
  <cellXfs count="136">
    <xf numFmtId="0" fontId="0" fillId="0" borderId="0" xfId="0"/>
    <xf numFmtId="0" fontId="1"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2" xfId="0" applyFill="1" applyBorder="1" applyAlignment="1">
      <alignment vertical="center"/>
    </xf>
    <xf numFmtId="0" fontId="0" fillId="0" borderId="2" xfId="0"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xf>
    <xf numFmtId="164" fontId="0" fillId="0" borderId="2" xfId="0" applyNumberFormat="1" applyFill="1" applyBorder="1" applyAlignment="1">
      <alignment vertical="center"/>
    </xf>
    <xf numFmtId="164" fontId="0" fillId="0" borderId="1" xfId="0" applyNumberFormat="1" applyFill="1" applyBorder="1" applyAlignment="1">
      <alignment horizontal="center" vertical="center"/>
    </xf>
    <xf numFmtId="0" fontId="0" fillId="0" borderId="0" xfId="0" applyFill="1"/>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164" fontId="0" fillId="0" borderId="1" xfId="0" applyNumberFormat="1" applyFill="1" applyBorder="1" applyAlignment="1">
      <alignment vertical="center"/>
    </xf>
    <xf numFmtId="0" fontId="0" fillId="0" borderId="1" xfId="0" applyFill="1" applyBorder="1"/>
    <xf numFmtId="8" fontId="0" fillId="0" borderId="1" xfId="0" applyNumberFormat="1" applyFill="1" applyBorder="1" applyAlignment="1">
      <alignment vertical="center"/>
    </xf>
    <xf numFmtId="0" fontId="0" fillId="0" borderId="1" xfId="0" applyFill="1" applyBorder="1" applyAlignment="1">
      <alignment wrapText="1"/>
    </xf>
    <xf numFmtId="8" fontId="0" fillId="0" borderId="1" xfId="0" applyNumberFormat="1" applyFill="1" applyBorder="1" applyAlignment="1">
      <alignment horizontal="right" vertical="center"/>
    </xf>
    <xf numFmtId="0" fontId="0" fillId="0" borderId="1" xfId="0" applyFill="1" applyBorder="1" applyAlignment="1">
      <alignment horizontal="left" vertical="center" wrapText="1"/>
    </xf>
    <xf numFmtId="14" fontId="0" fillId="0" borderId="5" xfId="0" applyNumberFormat="1" applyFill="1" applyBorder="1" applyAlignment="1">
      <alignment horizontal="center" vertical="center"/>
    </xf>
    <xf numFmtId="8" fontId="0" fillId="0" borderId="5" xfId="0" applyNumberForma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8" fontId="4" fillId="0" borderId="1" xfId="0" applyNumberFormat="1" applyFont="1" applyFill="1" applyBorder="1" applyAlignment="1">
      <alignment vertical="center"/>
    </xf>
    <xf numFmtId="0" fontId="3" fillId="0" borderId="0" xfId="0" applyFont="1" applyFill="1"/>
    <xf numFmtId="0" fontId="4" fillId="0" borderId="1" xfId="0" applyFont="1" applyFill="1" applyBorder="1"/>
    <xf numFmtId="0" fontId="4" fillId="0" borderId="1" xfId="0" applyFont="1" applyFill="1" applyBorder="1" applyAlignment="1">
      <alignment horizontal="center"/>
    </xf>
    <xf numFmtId="14" fontId="4" fillId="0" borderId="1" xfId="0" applyNumberFormat="1" applyFont="1" applyFill="1" applyBorder="1" applyAlignment="1">
      <alignment horizontal="center"/>
    </xf>
    <xf numFmtId="8" fontId="4" fillId="0" borderId="1" xfId="0" applyNumberFormat="1" applyFont="1" applyFill="1" applyBorder="1"/>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8" fontId="4" fillId="0" borderId="1" xfId="0" applyNumberFormat="1" applyFont="1" applyFill="1" applyBorder="1" applyAlignment="1">
      <alignment horizontal="right" vertical="center"/>
    </xf>
    <xf numFmtId="0" fontId="0" fillId="0" borderId="0" xfId="0" applyFill="1" applyAlignment="1">
      <alignment horizontal="center" vertical="center"/>
    </xf>
    <xf numFmtId="0" fontId="0" fillId="0" borderId="0" xfId="0" applyFill="1" applyAlignment="1">
      <alignment horizontal="center"/>
    </xf>
    <xf numFmtId="0" fontId="4" fillId="0" borderId="1" xfId="0" applyFont="1" applyFill="1" applyBorder="1" applyAlignment="1">
      <alignment vertical="center" wrapText="1"/>
    </xf>
    <xf numFmtId="0" fontId="1" fillId="0" borderId="0" xfId="0" applyFont="1" applyFill="1" applyAlignment="1">
      <alignment horizontal="left"/>
    </xf>
    <xf numFmtId="0" fontId="0" fillId="0" borderId="0" xfId="0" applyAlignment="1">
      <alignment horizontal="left"/>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vertical="center" wrapText="1"/>
    </xf>
    <xf numFmtId="0" fontId="3" fillId="0" borderId="1" xfId="0" applyFont="1" applyFill="1" applyBorder="1"/>
    <xf numFmtId="0" fontId="0" fillId="0" borderId="1" xfId="0" applyBorder="1"/>
    <xf numFmtId="164" fontId="0" fillId="0" borderId="1" xfId="0" applyNumberForma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xf numFmtId="0" fontId="4" fillId="0" borderId="0" xfId="0" applyFont="1"/>
    <xf numFmtId="0" fontId="1" fillId="2" borderId="3" xfId="0" applyFont="1" applyFill="1" applyBorder="1" applyAlignment="1">
      <alignment horizontal="center" vertical="center" wrapText="1"/>
    </xf>
    <xf numFmtId="164" fontId="4" fillId="0" borderId="1" xfId="0" applyNumberFormat="1" applyFont="1" applyBorder="1" applyAlignment="1">
      <alignment horizontal="right" vertical="center"/>
    </xf>
    <xf numFmtId="8" fontId="4" fillId="0" borderId="1" xfId="0" applyNumberFormat="1" applyFont="1" applyBorder="1" applyAlignment="1">
      <alignment horizontal="right" vertical="center"/>
    </xf>
    <xf numFmtId="0" fontId="0" fillId="0" borderId="1" xfId="0" applyFont="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4" fillId="0" borderId="1" xfId="0" applyNumberFormat="1" applyFont="1" applyBorder="1" applyAlignment="1">
      <alignment vertical="center" wrapText="1"/>
    </xf>
    <xf numFmtId="0" fontId="4" fillId="3" borderId="1" xfId="0" applyFont="1" applyFill="1" applyBorder="1" applyAlignment="1">
      <alignment horizontal="center" vertical="center"/>
    </xf>
    <xf numFmtId="0" fontId="4" fillId="0" borderId="1" xfId="0" applyFont="1" applyBorder="1" applyAlignment="1">
      <alignment horizontal="left" vertical="center"/>
    </xf>
    <xf numFmtId="0" fontId="0" fillId="0" borderId="0" xfId="0" applyFill="1" applyAlignment="1">
      <alignment horizontal="center" wrapText="1"/>
    </xf>
    <xf numFmtId="0" fontId="0" fillId="0" borderId="0" xfId="0" applyAlignment="1">
      <alignment wrapText="1"/>
    </xf>
    <xf numFmtId="14" fontId="0" fillId="0" borderId="1" xfId="0" applyNumberFormat="1" applyFill="1" applyBorder="1" applyAlignment="1">
      <alignment horizontal="center" vertical="center" wrapText="1"/>
    </xf>
    <xf numFmtId="164" fontId="0" fillId="0" borderId="1" xfId="0" applyNumberFormat="1" applyFill="1" applyBorder="1" applyAlignment="1">
      <alignment vertical="center" wrapText="1"/>
    </xf>
    <xf numFmtId="14" fontId="4" fillId="0" borderId="1" xfId="0" applyNumberFormat="1" applyFont="1" applyFill="1" applyBorder="1" applyAlignment="1">
      <alignment horizontal="center" vertical="center" wrapText="1"/>
    </xf>
    <xf numFmtId="8" fontId="4"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1" xfId="0" applyFont="1" applyFill="1" applyBorder="1" applyAlignment="1">
      <alignment wrapText="1"/>
    </xf>
    <xf numFmtId="0" fontId="4" fillId="3" borderId="1" xfId="0" applyFont="1" applyFill="1" applyBorder="1" applyAlignment="1">
      <alignment horizontal="center" wrapText="1"/>
    </xf>
    <xf numFmtId="49" fontId="4" fillId="3" borderId="1" xfId="0" applyNumberFormat="1" applyFont="1" applyFill="1"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center" vertical="center"/>
    </xf>
    <xf numFmtId="0" fontId="0" fillId="3" borderId="1" xfId="0" applyFill="1" applyBorder="1"/>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8" fontId="4" fillId="3" borderId="1" xfId="0" applyNumberFormat="1" applyFont="1" applyFill="1" applyBorder="1" applyAlignment="1">
      <alignment horizontal="right" vertical="center"/>
    </xf>
    <xf numFmtId="164" fontId="0" fillId="3" borderId="1" xfId="0" applyNumberFormat="1" applyFill="1" applyBorder="1" applyAlignment="1">
      <alignment horizontal="right" vertical="center" wrapText="1"/>
    </xf>
    <xf numFmtId="164" fontId="0" fillId="0" borderId="0" xfId="0" applyNumberFormat="1" applyFill="1" applyAlignment="1"/>
    <xf numFmtId="8" fontId="0" fillId="0" borderId="1" xfId="0" applyNumberFormat="1" applyFill="1" applyBorder="1" applyAlignment="1">
      <alignment vertical="center" wrapText="1"/>
    </xf>
    <xf numFmtId="8" fontId="0" fillId="0" borderId="1" xfId="0" applyNumberFormat="1" applyBorder="1" applyAlignment="1">
      <alignment vertical="center" wrapText="1"/>
    </xf>
    <xf numFmtId="8" fontId="4" fillId="0" borderId="1" xfId="0" applyNumberFormat="1" applyFont="1" applyBorder="1" applyAlignment="1">
      <alignment vertical="center" wrapText="1"/>
    </xf>
    <xf numFmtId="164" fontId="4" fillId="3" borderId="1" xfId="0" applyNumberFormat="1" applyFont="1" applyFill="1" applyBorder="1" applyAlignment="1">
      <alignment vertical="center" wrapText="1"/>
    </xf>
    <xf numFmtId="8" fontId="4" fillId="3" borderId="1" xfId="0" applyNumberFormat="1" applyFont="1" applyFill="1" applyBorder="1" applyAlignment="1">
      <alignment vertical="center" wrapText="1"/>
    </xf>
    <xf numFmtId="164" fontId="0" fillId="3" borderId="1" xfId="0" applyNumberFormat="1" applyFill="1" applyBorder="1" applyAlignment="1">
      <alignment vertical="center" wrapText="1"/>
    </xf>
    <xf numFmtId="0" fontId="0" fillId="0" borderId="0" xfId="0" applyAlignment="1"/>
    <xf numFmtId="0" fontId="4" fillId="0" borderId="0" xfId="0" applyFont="1" applyFill="1" applyAlignment="1">
      <alignment horizontal="center"/>
    </xf>
    <xf numFmtId="0" fontId="6" fillId="2" borderId="3" xfId="0" applyFont="1" applyFill="1" applyBorder="1" applyAlignment="1">
      <alignment horizontal="center" vertical="center"/>
    </xf>
    <xf numFmtId="0" fontId="7" fillId="0" borderId="0" xfId="0" applyFont="1" applyAlignment="1">
      <alignment horizontal="center" vertical="center"/>
    </xf>
    <xf numFmtId="164" fontId="4" fillId="3" borderId="1" xfId="0" applyNumberFormat="1" applyFont="1" applyFill="1" applyBorder="1" applyAlignment="1">
      <alignment horizontal="right" vertical="center" wrapText="1"/>
    </xf>
    <xf numFmtId="0" fontId="4" fillId="3" borderId="1" xfId="0" applyFont="1" applyFill="1" applyBorder="1"/>
    <xf numFmtId="0" fontId="0" fillId="0" borderId="2"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0" xfId="0" applyFill="1" applyAlignment="1">
      <alignment vertical="center"/>
    </xf>
    <xf numFmtId="0" fontId="0" fillId="0" borderId="0" xfId="0" applyFill="1" applyAlignment="1">
      <alignment horizontal="center" vertical="center" wrapText="1"/>
    </xf>
    <xf numFmtId="0" fontId="8" fillId="0" borderId="1" xfId="0" applyFont="1" applyBorder="1"/>
    <xf numFmtId="0" fontId="0" fillId="3" borderId="1" xfId="0" applyFill="1" applyBorder="1" applyAlignment="1">
      <alignment vertical="center" wrapText="1"/>
    </xf>
    <xf numFmtId="0" fontId="4" fillId="0" borderId="0" xfId="0" applyFont="1" applyAlignment="1">
      <alignment horizontal="center" vertical="center" wrapText="1"/>
    </xf>
    <xf numFmtId="0" fontId="9" fillId="0" borderId="1" xfId="0" applyFont="1" applyBorder="1" applyAlignment="1">
      <alignment horizontal="center" vertical="center"/>
    </xf>
    <xf numFmtId="164" fontId="4" fillId="0" borderId="1" xfId="0" applyNumberFormat="1" applyFont="1" applyBorder="1" applyAlignment="1">
      <alignment vertical="center"/>
    </xf>
    <xf numFmtId="0" fontId="10" fillId="0" borderId="1" xfId="0" applyFont="1" applyBorder="1" applyAlignment="1">
      <alignment horizontal="center" vertical="center"/>
    </xf>
    <xf numFmtId="8" fontId="0" fillId="0" borderId="1" xfId="0" applyNumberFormat="1" applyBorder="1" applyAlignment="1">
      <alignment vertical="center"/>
    </xf>
    <xf numFmtId="14" fontId="0" fillId="0" borderId="1" xfId="0" applyNumberFormat="1" applyBorder="1" applyAlignment="1">
      <alignment horizontal="center" vertical="center"/>
    </xf>
    <xf numFmtId="164" fontId="0" fillId="0" borderId="1" xfId="0" applyNumberFormat="1" applyBorder="1" applyAlignment="1">
      <alignment horizontal="right" vertical="center"/>
    </xf>
    <xf numFmtId="0" fontId="0" fillId="0" borderId="1" xfId="0" applyFont="1" applyBorder="1" applyAlignment="1">
      <alignment horizontal="left" vertical="center" wrapText="1"/>
    </xf>
    <xf numFmtId="0" fontId="0" fillId="0" borderId="1" xfId="0" applyFont="1" applyBorder="1" applyAlignment="1">
      <alignment horizontal="left" wrapText="1"/>
    </xf>
    <xf numFmtId="0" fontId="0" fillId="0" borderId="1" xfId="0" applyFont="1" applyBorder="1" applyAlignment="1">
      <alignment horizontal="center" wrapText="1"/>
    </xf>
    <xf numFmtId="0" fontId="11" fillId="0" borderId="1" xfId="0" applyFont="1" applyBorder="1" applyAlignment="1">
      <alignment horizontal="center" vertical="center"/>
    </xf>
    <xf numFmtId="0" fontId="0" fillId="0" borderId="1" xfId="0" applyFont="1" applyBorder="1" applyAlignment="1">
      <alignment wrapText="1"/>
    </xf>
    <xf numFmtId="164" fontId="12" fillId="0" borderId="0" xfId="0" applyNumberFormat="1" applyFont="1" applyAlignment="1">
      <alignment horizontal="right" vertical="center"/>
    </xf>
    <xf numFmtId="0" fontId="0" fillId="0" borderId="1" xfId="0" applyFont="1" applyBorder="1" applyAlignment="1">
      <alignment horizontal="center" vertical="center"/>
    </xf>
    <xf numFmtId="164" fontId="4" fillId="0" borderId="0" xfId="0" applyNumberFormat="1" applyFont="1" applyAlignment="1">
      <alignment horizontal="right" vertical="center"/>
    </xf>
    <xf numFmtId="0" fontId="1" fillId="0" borderId="0" xfId="0" applyFont="1" applyAlignment="1">
      <alignment horizontal="center"/>
    </xf>
    <xf numFmtId="0" fontId="1" fillId="0" borderId="0" xfId="0" applyFont="1" applyFill="1" applyAlignment="1">
      <alignment horizontal="left" vertical="center" wrapText="1"/>
    </xf>
    <xf numFmtId="0" fontId="2" fillId="0"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erfiles\MMV179\Documents\Madrid%20Digital\EC_Direcci&#243;n%20de%20Contrataci&#243;n%20y%20Compras%20-%20AEyRTC\AM%20FACTOR&#205;A\SEGUIMIENTO%20SEMANAL\seguimiento%20completo%20Factor&#237;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Preparación-PTE.ECON"/>
      <sheetName val="SEG-Preparación"/>
      <sheetName val="SEG-Licitación"/>
      <sheetName val="SEG-Adjudicados"/>
      <sheetName val="Configuración"/>
      <sheetName val="Histórico_Estados"/>
      <sheetName val="CuadroMando"/>
      <sheetName val="datosCM"/>
      <sheetName val="laboratorio"/>
      <sheetName val="DESIERTOS-DESISTIDOS"/>
      <sheetName val="DESIERTOS"/>
    </sheetNames>
    <sheetDataSet>
      <sheetData sheetId="0"/>
      <sheetData sheetId="1"/>
      <sheetData sheetId="2"/>
      <sheetData sheetId="3">
        <row r="51">
          <cell r="A51" t="str">
            <v>“SERVICIO PARA LA RENOVACIÓN DEL SISTEMA INTEGRAL DE EMPLEO DE LA COMUNIDAD DE MADRID”</v>
          </cell>
          <cell r="I51" t="str">
            <v>INDRA SOLUCIONES TECNOLÓGICAS DE LA INFORMACIÓN S.L.U.</v>
          </cell>
        </row>
      </sheetData>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90" zoomScaleNormal="90" workbookViewId="0">
      <selection activeCell="B35" sqref="B35"/>
    </sheetView>
  </sheetViews>
  <sheetFormatPr baseColWidth="10" defaultColWidth="11.453125" defaultRowHeight="14.5" x14ac:dyDescent="0.35"/>
  <cols>
    <col min="1" max="1" width="38.7265625" customWidth="1"/>
    <col min="2" max="2" width="79.1796875" bestFit="1" customWidth="1"/>
    <col min="3" max="3" width="13.54296875" customWidth="1"/>
    <col min="4" max="4" width="37.1796875" bestFit="1" customWidth="1"/>
    <col min="5" max="5" width="14.81640625" customWidth="1"/>
    <col min="6" max="6" width="19.81640625" customWidth="1"/>
    <col min="7" max="7" width="20.453125" style="10" customWidth="1"/>
    <col min="8" max="8" width="22.81640625" customWidth="1"/>
    <col min="9" max="9" width="21.81640625" customWidth="1"/>
  </cols>
  <sheetData>
    <row r="1" spans="1:9" x14ac:dyDescent="0.35">
      <c r="A1" s="133" t="s">
        <v>0</v>
      </c>
      <c r="B1" s="133"/>
      <c r="C1" s="133"/>
      <c r="D1" s="133"/>
      <c r="E1" s="133"/>
      <c r="F1" s="133"/>
    </row>
    <row r="2" spans="1:9" ht="15" thickBot="1" x14ac:dyDescent="0.4">
      <c r="A2" s="1"/>
      <c r="B2" s="2"/>
      <c r="C2" s="2"/>
      <c r="D2" s="2"/>
      <c r="E2" s="2"/>
      <c r="F2" s="3"/>
    </row>
    <row r="3" spans="1:9" ht="54.65" customHeight="1" thickBot="1" x14ac:dyDescent="0.4">
      <c r="A3" s="4" t="s">
        <v>1</v>
      </c>
      <c r="B3" s="5" t="s">
        <v>2</v>
      </c>
      <c r="C3" s="6" t="s">
        <v>3</v>
      </c>
      <c r="D3" s="5" t="s">
        <v>4</v>
      </c>
      <c r="E3" s="6" t="s">
        <v>5</v>
      </c>
      <c r="F3" s="7" t="s">
        <v>96</v>
      </c>
      <c r="G3" s="7" t="s">
        <v>6</v>
      </c>
      <c r="H3" s="7" t="s">
        <v>95</v>
      </c>
      <c r="I3" s="7" t="s">
        <v>112</v>
      </c>
    </row>
    <row r="4" spans="1:9" s="18" customFormat="1" ht="43.5" x14ac:dyDescent="0.35">
      <c r="A4" s="11" t="s">
        <v>7</v>
      </c>
      <c r="B4" s="12" t="s">
        <v>8</v>
      </c>
      <c r="C4" s="13" t="s">
        <v>9</v>
      </c>
      <c r="D4" s="14" t="s">
        <v>10</v>
      </c>
      <c r="E4" s="15">
        <v>44715</v>
      </c>
      <c r="F4" s="16">
        <v>608054.04</v>
      </c>
      <c r="G4" s="17" t="s">
        <v>11</v>
      </c>
      <c r="H4" s="24"/>
      <c r="I4" s="69" t="s">
        <v>113</v>
      </c>
    </row>
    <row r="5" spans="1:9" s="18" customFormat="1" ht="55.5" customHeight="1" x14ac:dyDescent="0.35">
      <c r="A5" s="19" t="s">
        <v>7</v>
      </c>
      <c r="B5" s="19" t="s">
        <v>12</v>
      </c>
      <c r="C5" s="20" t="s">
        <v>13</v>
      </c>
      <c r="D5" s="21" t="s">
        <v>54</v>
      </c>
      <c r="E5" s="22">
        <v>44804</v>
      </c>
      <c r="F5" s="23">
        <v>1887672.6</v>
      </c>
      <c r="G5" s="17" t="s">
        <v>14</v>
      </c>
      <c r="H5" s="58" t="s">
        <v>99</v>
      </c>
      <c r="I5" s="69" t="s">
        <v>114</v>
      </c>
    </row>
    <row r="6" spans="1:9" s="18" customFormat="1" ht="29.15" customHeight="1" x14ac:dyDescent="0.35">
      <c r="A6" s="19" t="s">
        <v>7</v>
      </c>
      <c r="B6" s="19" t="s">
        <v>15</v>
      </c>
      <c r="C6" s="20" t="s">
        <v>16</v>
      </c>
      <c r="D6" s="19" t="s">
        <v>17</v>
      </c>
      <c r="E6" s="22">
        <v>44858</v>
      </c>
      <c r="F6" s="25">
        <v>60251.47</v>
      </c>
      <c r="G6" s="20"/>
      <c r="H6" s="24"/>
      <c r="I6" s="66"/>
    </row>
    <row r="7" spans="1:9" s="18" customFormat="1" ht="43.5" x14ac:dyDescent="0.35">
      <c r="A7" s="19" t="s">
        <v>7</v>
      </c>
      <c r="B7" s="26" t="s">
        <v>18</v>
      </c>
      <c r="C7" s="20" t="s">
        <v>19</v>
      </c>
      <c r="D7" s="20" t="s">
        <v>20</v>
      </c>
      <c r="E7" s="22">
        <v>44887</v>
      </c>
      <c r="F7" s="23">
        <v>312077.88</v>
      </c>
      <c r="G7" s="20" t="s">
        <v>21</v>
      </c>
      <c r="H7" s="24"/>
      <c r="I7" s="67"/>
    </row>
    <row r="8" spans="1:9" s="18" customFormat="1" ht="29" x14ac:dyDescent="0.35">
      <c r="A8" s="19" t="s">
        <v>7</v>
      </c>
      <c r="B8" s="26" t="s">
        <v>22</v>
      </c>
      <c r="C8" s="20" t="s">
        <v>19</v>
      </c>
      <c r="D8" s="20" t="s">
        <v>20</v>
      </c>
      <c r="E8" s="22">
        <v>44890</v>
      </c>
      <c r="F8" s="25">
        <v>896987.52</v>
      </c>
      <c r="G8" s="20" t="s">
        <v>23</v>
      </c>
      <c r="H8" s="24"/>
      <c r="I8" s="69" t="s">
        <v>122</v>
      </c>
    </row>
    <row r="9" spans="1:9" s="18" customFormat="1" ht="68.5" customHeight="1" x14ac:dyDescent="0.35">
      <c r="A9" s="19" t="s">
        <v>7</v>
      </c>
      <c r="B9" s="8" t="s">
        <v>32</v>
      </c>
      <c r="C9" s="20" t="s">
        <v>33</v>
      </c>
      <c r="D9" s="21" t="s">
        <v>34</v>
      </c>
      <c r="E9" s="22">
        <v>44944</v>
      </c>
      <c r="F9" s="27">
        <v>38285.31</v>
      </c>
      <c r="G9" s="20"/>
      <c r="H9" s="8"/>
      <c r="I9" s="67"/>
    </row>
    <row r="10" spans="1:9" s="18" customFormat="1" ht="53.15" customHeight="1" x14ac:dyDescent="0.35">
      <c r="A10" s="19" t="s">
        <v>7</v>
      </c>
      <c r="B10" s="28" t="s">
        <v>35</v>
      </c>
      <c r="C10" s="20" t="s">
        <v>36</v>
      </c>
      <c r="D10" s="20" t="s">
        <v>37</v>
      </c>
      <c r="E10" s="29">
        <v>44972</v>
      </c>
      <c r="F10" s="30">
        <v>1079776.17</v>
      </c>
      <c r="G10" s="20" t="s">
        <v>38</v>
      </c>
      <c r="H10" s="65"/>
      <c r="I10" s="69" t="s">
        <v>115</v>
      </c>
    </row>
    <row r="11" spans="1:9" s="18" customFormat="1" ht="43.5" x14ac:dyDescent="0.35">
      <c r="A11" s="19" t="s">
        <v>7</v>
      </c>
      <c r="B11" s="26" t="s">
        <v>39</v>
      </c>
      <c r="C11" s="20" t="s">
        <v>40</v>
      </c>
      <c r="D11" s="21" t="s">
        <v>41</v>
      </c>
      <c r="E11" s="22">
        <v>44978</v>
      </c>
      <c r="F11" s="27">
        <v>249974.51</v>
      </c>
      <c r="G11" s="20" t="s">
        <v>42</v>
      </c>
      <c r="H11" s="26"/>
      <c r="I11" s="67"/>
    </row>
    <row r="12" spans="1:9" s="37" customFormat="1" ht="29" x14ac:dyDescent="0.35">
      <c r="A12" s="31" t="s">
        <v>7</v>
      </c>
      <c r="B12" s="32" t="s">
        <v>53</v>
      </c>
      <c r="C12" s="33" t="s">
        <v>13</v>
      </c>
      <c r="D12" s="34" t="s">
        <v>54</v>
      </c>
      <c r="E12" s="35">
        <v>45033</v>
      </c>
      <c r="F12" s="36">
        <v>4760557.79</v>
      </c>
      <c r="G12" s="34" t="s">
        <v>56</v>
      </c>
      <c r="H12" s="56"/>
      <c r="I12" s="42"/>
    </row>
    <row r="13" spans="1:9" s="18" customFormat="1" x14ac:dyDescent="0.35">
      <c r="A13" s="31" t="s">
        <v>7</v>
      </c>
      <c r="B13" s="38" t="s">
        <v>63</v>
      </c>
      <c r="C13" s="39" t="s">
        <v>16</v>
      </c>
      <c r="D13" s="38" t="s">
        <v>64</v>
      </c>
      <c r="E13" s="40">
        <v>45138</v>
      </c>
      <c r="F13" s="41">
        <v>141965.84</v>
      </c>
      <c r="G13" s="42"/>
      <c r="H13" s="24"/>
      <c r="I13" s="68"/>
    </row>
    <row r="14" spans="1:9" s="18" customFormat="1" ht="29" x14ac:dyDescent="0.35">
      <c r="A14" s="31" t="s">
        <v>7</v>
      </c>
      <c r="B14" s="43" t="s">
        <v>65</v>
      </c>
      <c r="C14" s="33" t="s">
        <v>40</v>
      </c>
      <c r="D14" s="34" t="s">
        <v>41</v>
      </c>
      <c r="E14" s="35">
        <v>45181</v>
      </c>
      <c r="F14" s="44">
        <v>2475732.6</v>
      </c>
      <c r="G14" s="20" t="s">
        <v>82</v>
      </c>
      <c r="H14" s="24"/>
      <c r="I14" s="67"/>
    </row>
    <row r="15" spans="1:9" s="18" customFormat="1" ht="58" x14ac:dyDescent="0.35">
      <c r="A15" s="31" t="s">
        <v>7</v>
      </c>
      <c r="B15" s="43" t="s">
        <v>66</v>
      </c>
      <c r="C15" s="33" t="s">
        <v>19</v>
      </c>
      <c r="D15" s="33" t="s">
        <v>20</v>
      </c>
      <c r="E15" s="35">
        <v>45190</v>
      </c>
      <c r="F15" s="44">
        <v>3491606.25</v>
      </c>
      <c r="G15" s="20" t="s">
        <v>81</v>
      </c>
      <c r="H15" s="24"/>
      <c r="I15" s="67"/>
    </row>
    <row r="16" spans="1:9" s="18" customFormat="1" ht="29" x14ac:dyDescent="0.35">
      <c r="A16" s="31" t="s">
        <v>7</v>
      </c>
      <c r="B16" s="43" t="s">
        <v>76</v>
      </c>
      <c r="C16" s="33" t="s">
        <v>77</v>
      </c>
      <c r="D16" s="33" t="s">
        <v>78</v>
      </c>
      <c r="E16" s="35">
        <v>45258</v>
      </c>
      <c r="F16" s="44">
        <v>60477.62</v>
      </c>
      <c r="G16" s="33"/>
      <c r="H16" s="24"/>
      <c r="I16" s="67"/>
    </row>
    <row r="17" spans="1:9" ht="43.5" x14ac:dyDescent="0.35">
      <c r="A17" s="31" t="s">
        <v>7</v>
      </c>
      <c r="B17" s="54" t="s">
        <v>185</v>
      </c>
      <c r="C17" s="51" t="s">
        <v>79</v>
      </c>
      <c r="D17" s="51" t="s">
        <v>80</v>
      </c>
      <c r="E17" s="52">
        <v>45271</v>
      </c>
      <c r="F17" s="63">
        <v>229026.38</v>
      </c>
      <c r="G17" s="108" t="s">
        <v>144</v>
      </c>
      <c r="H17" s="57"/>
      <c r="I17" s="67"/>
    </row>
    <row r="18" spans="1:9" ht="29" x14ac:dyDescent="0.35">
      <c r="A18" s="31" t="s">
        <v>7</v>
      </c>
      <c r="B18" s="55" t="s">
        <v>83</v>
      </c>
      <c r="C18" s="33" t="s">
        <v>19</v>
      </c>
      <c r="D18" s="33" t="s">
        <v>20</v>
      </c>
      <c r="E18" s="52">
        <v>45278</v>
      </c>
      <c r="F18" s="63">
        <v>1525166.28</v>
      </c>
      <c r="G18" s="51" t="s">
        <v>107</v>
      </c>
      <c r="H18" s="57"/>
      <c r="I18" s="33"/>
    </row>
    <row r="19" spans="1:9" s="61" customFormat="1" ht="29" x14ac:dyDescent="0.35">
      <c r="A19" s="31" t="s">
        <v>7</v>
      </c>
      <c r="B19" s="54" t="s">
        <v>91</v>
      </c>
      <c r="C19" s="33" t="s">
        <v>19</v>
      </c>
      <c r="D19" s="33" t="s">
        <v>20</v>
      </c>
      <c r="E19" s="59">
        <v>45302</v>
      </c>
      <c r="F19" s="63">
        <v>269096.26</v>
      </c>
      <c r="G19" s="51" t="s">
        <v>127</v>
      </c>
      <c r="H19" s="60"/>
      <c r="I19" s="67"/>
    </row>
    <row r="20" spans="1:9" ht="29" x14ac:dyDescent="0.35">
      <c r="A20" s="31" t="s">
        <v>7</v>
      </c>
      <c r="B20" s="54" t="s">
        <v>101</v>
      </c>
      <c r="C20" s="33" t="s">
        <v>19</v>
      </c>
      <c r="D20" s="33" t="s">
        <v>20</v>
      </c>
      <c r="E20" s="52">
        <v>45351</v>
      </c>
      <c r="F20" s="64">
        <v>273905.28000000003</v>
      </c>
      <c r="G20" s="51" t="s">
        <v>128</v>
      </c>
      <c r="H20" s="60"/>
      <c r="I20" s="67"/>
    </row>
    <row r="21" spans="1:9" s="61" customFormat="1" ht="29" x14ac:dyDescent="0.35">
      <c r="A21" s="31" t="s">
        <v>7</v>
      </c>
      <c r="B21" s="50" t="s">
        <v>104</v>
      </c>
      <c r="C21" s="33" t="s">
        <v>19</v>
      </c>
      <c r="D21" s="33" t="s">
        <v>20</v>
      </c>
      <c r="E21" s="52">
        <v>45406</v>
      </c>
      <c r="F21" s="71">
        <v>1109316.3799999999</v>
      </c>
      <c r="G21" s="72" t="s">
        <v>106</v>
      </c>
      <c r="H21" s="60"/>
      <c r="I21" s="38"/>
    </row>
    <row r="22" spans="1:9" s="61" customFormat="1" ht="29" x14ac:dyDescent="0.35">
      <c r="A22" s="31" t="s">
        <v>7</v>
      </c>
      <c r="B22" s="50" t="s">
        <v>108</v>
      </c>
      <c r="C22" s="53" t="s">
        <v>74</v>
      </c>
      <c r="D22" s="51" t="s">
        <v>75</v>
      </c>
      <c r="E22" s="52">
        <v>45459</v>
      </c>
      <c r="F22" s="64">
        <v>1207169.57</v>
      </c>
      <c r="G22" s="51" t="s">
        <v>129</v>
      </c>
      <c r="H22" s="60"/>
      <c r="I22" s="38"/>
    </row>
    <row r="23" spans="1:9" s="61" customFormat="1" ht="41.15" customHeight="1" x14ac:dyDescent="0.35">
      <c r="A23" s="73" t="s">
        <v>7</v>
      </c>
      <c r="B23" s="50" t="s">
        <v>109</v>
      </c>
      <c r="C23" s="51" t="s">
        <v>111</v>
      </c>
      <c r="D23" s="53" t="s">
        <v>110</v>
      </c>
      <c r="E23" s="52">
        <v>45568</v>
      </c>
      <c r="F23" s="64">
        <v>129384.96000000001</v>
      </c>
      <c r="G23" s="51"/>
      <c r="H23" s="60"/>
      <c r="I23" s="38"/>
    </row>
    <row r="24" spans="1:9" s="61" customFormat="1" ht="109" customHeight="1" x14ac:dyDescent="0.35">
      <c r="A24" s="73" t="s">
        <v>7</v>
      </c>
      <c r="B24" s="50" t="s">
        <v>157</v>
      </c>
      <c r="C24" s="51" t="s">
        <v>123</v>
      </c>
      <c r="D24" s="51" t="s">
        <v>124</v>
      </c>
      <c r="E24" s="52">
        <v>45594</v>
      </c>
      <c r="F24" s="64">
        <v>433060.45</v>
      </c>
      <c r="G24" s="113" t="s">
        <v>131</v>
      </c>
      <c r="H24" s="60"/>
      <c r="I24" s="60"/>
    </row>
    <row r="25" spans="1:9" s="61" customFormat="1" ht="37.5" customHeight="1" x14ac:dyDescent="0.35">
      <c r="A25" s="94" t="s">
        <v>7</v>
      </c>
      <c r="B25" s="83" t="s">
        <v>156</v>
      </c>
      <c r="C25" s="72" t="s">
        <v>126</v>
      </c>
      <c r="D25" s="72" t="s">
        <v>125</v>
      </c>
      <c r="E25" s="95">
        <v>45637</v>
      </c>
      <c r="F25" s="96">
        <v>3504837.6</v>
      </c>
      <c r="G25" s="108" t="s">
        <v>147</v>
      </c>
      <c r="H25" s="60"/>
      <c r="I25" s="60"/>
    </row>
    <row r="26" spans="1:9" s="61" customFormat="1" ht="26.15" customHeight="1" x14ac:dyDescent="0.35">
      <c r="A26" s="73" t="s">
        <v>7</v>
      </c>
      <c r="B26" s="50" t="s">
        <v>154</v>
      </c>
      <c r="C26" s="53" t="s">
        <v>74</v>
      </c>
      <c r="D26" s="51" t="s">
        <v>75</v>
      </c>
      <c r="E26" s="52">
        <v>45649</v>
      </c>
      <c r="F26" s="64">
        <v>768398.73</v>
      </c>
      <c r="G26" s="51" t="s">
        <v>130</v>
      </c>
      <c r="H26" s="60"/>
      <c r="I26" s="60"/>
    </row>
    <row r="27" spans="1:9" ht="35.15" customHeight="1" x14ac:dyDescent="0.35">
      <c r="A27" s="83" t="s">
        <v>7</v>
      </c>
      <c r="B27" s="117" t="s">
        <v>145</v>
      </c>
      <c r="C27" s="85" t="s">
        <v>19</v>
      </c>
      <c r="D27" s="85" t="s">
        <v>20</v>
      </c>
      <c r="E27" s="86">
        <v>45918</v>
      </c>
      <c r="F27" s="97">
        <v>959713.92</v>
      </c>
      <c r="G27" s="112" t="s">
        <v>146</v>
      </c>
      <c r="H27" s="57"/>
      <c r="I27" s="57"/>
    </row>
    <row r="28" spans="1:9" s="61" customFormat="1" ht="36.65" customHeight="1" x14ac:dyDescent="0.35">
      <c r="A28" s="83" t="s">
        <v>7</v>
      </c>
      <c r="B28" s="84" t="s">
        <v>155</v>
      </c>
      <c r="C28" s="51" t="s">
        <v>137</v>
      </c>
      <c r="D28" s="51" t="s">
        <v>136</v>
      </c>
      <c r="E28" s="52">
        <v>45947</v>
      </c>
      <c r="F28" s="109">
        <v>7624393.9199999999</v>
      </c>
      <c r="G28" s="111" t="s">
        <v>158</v>
      </c>
      <c r="H28" s="60"/>
      <c r="I28" s="60"/>
    </row>
    <row r="29" spans="1:9" ht="51.75" customHeight="1" x14ac:dyDescent="0.35">
      <c r="A29" s="83" t="s">
        <v>7</v>
      </c>
      <c r="B29" s="129" t="s">
        <v>178</v>
      </c>
      <c r="C29" s="128" t="s">
        <v>36</v>
      </c>
      <c r="D29" s="131" t="s">
        <v>179</v>
      </c>
      <c r="E29" s="123">
        <v>46171</v>
      </c>
      <c r="F29" s="132">
        <v>7689501.5999999996</v>
      </c>
      <c r="G29" s="113" t="s">
        <v>184</v>
      </c>
      <c r="H29" s="57"/>
      <c r="I29" s="57"/>
    </row>
    <row r="30" spans="1:9" ht="37" customHeight="1" x14ac:dyDescent="0.35">
      <c r="A30" s="83" t="s">
        <v>7</v>
      </c>
      <c r="B30" s="82" t="s">
        <v>181</v>
      </c>
      <c r="C30" s="113" t="s">
        <v>137</v>
      </c>
      <c r="D30" s="113" t="s">
        <v>180</v>
      </c>
      <c r="E30" s="123">
        <v>46151</v>
      </c>
      <c r="F30" s="124">
        <v>257032.86</v>
      </c>
      <c r="G30" s="113" t="s">
        <v>183</v>
      </c>
      <c r="H30" s="57"/>
      <c r="I30" s="57"/>
    </row>
  </sheetData>
  <mergeCells count="1">
    <mergeCell ref="A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topLeftCell="A24" zoomScale="90" zoomScaleNormal="90" workbookViewId="0">
      <selection activeCell="H36" sqref="H36"/>
    </sheetView>
  </sheetViews>
  <sheetFormatPr baseColWidth="10" defaultColWidth="11.453125" defaultRowHeight="14.5" x14ac:dyDescent="0.35"/>
  <cols>
    <col min="1" max="1" width="50.81640625" style="49" customWidth="1"/>
    <col min="2" max="2" width="78.81640625" style="61" customWidth="1"/>
    <col min="3" max="3" width="12.54296875" customWidth="1"/>
    <col min="4" max="4" width="20.1796875" style="75" bestFit="1" customWidth="1"/>
    <col min="5" max="5" width="16.81640625" customWidth="1"/>
    <col min="6" max="6" width="17.54296875" style="105" customWidth="1"/>
    <col min="7" max="7" width="19.81640625" style="10" customWidth="1"/>
    <col min="8" max="8" width="25.1796875" customWidth="1"/>
    <col min="9" max="9" width="20" customWidth="1"/>
  </cols>
  <sheetData>
    <row r="1" spans="1:9" s="114" customFormat="1" ht="37.5" customHeight="1" x14ac:dyDescent="0.35">
      <c r="A1" s="134" t="s">
        <v>160</v>
      </c>
      <c r="B1" s="135"/>
      <c r="C1" s="135"/>
      <c r="D1" s="135"/>
      <c r="E1" s="135"/>
      <c r="F1" s="135"/>
      <c r="G1" s="115" t="s">
        <v>161</v>
      </c>
    </row>
    <row r="2" spans="1:9" s="18" customFormat="1" ht="15" thickBot="1" x14ac:dyDescent="0.4">
      <c r="A2" s="48"/>
      <c r="B2" s="106"/>
      <c r="C2" s="46"/>
      <c r="D2" s="74"/>
      <c r="E2" s="46"/>
      <c r="F2" s="98"/>
      <c r="G2" s="45"/>
    </row>
    <row r="3" spans="1:9" s="18" customFormat="1" ht="62.5" customHeight="1" thickBot="1" x14ac:dyDescent="0.4">
      <c r="A3" s="4" t="s">
        <v>1</v>
      </c>
      <c r="B3" s="107" t="s">
        <v>2</v>
      </c>
      <c r="C3" s="4" t="s">
        <v>24</v>
      </c>
      <c r="D3" s="62" t="s">
        <v>4</v>
      </c>
      <c r="E3" s="62" t="s">
        <v>5</v>
      </c>
      <c r="F3" s="62" t="s">
        <v>97</v>
      </c>
      <c r="G3" s="62" t="s">
        <v>6</v>
      </c>
      <c r="H3" s="62" t="s">
        <v>98</v>
      </c>
      <c r="I3" s="62" t="s">
        <v>112</v>
      </c>
    </row>
    <row r="4" spans="1:9" s="18" customFormat="1" ht="58" x14ac:dyDescent="0.35">
      <c r="A4" s="28" t="s">
        <v>7</v>
      </c>
      <c r="B4" s="32" t="s">
        <v>25</v>
      </c>
      <c r="C4" s="21" t="s">
        <v>19</v>
      </c>
      <c r="D4" s="21" t="s">
        <v>26</v>
      </c>
      <c r="E4" s="76">
        <v>44691</v>
      </c>
      <c r="F4" s="77">
        <v>242000</v>
      </c>
      <c r="G4" s="58" t="s">
        <v>27</v>
      </c>
      <c r="H4" s="26"/>
      <c r="I4" s="26"/>
    </row>
    <row r="5" spans="1:9" s="18" customFormat="1" ht="29" x14ac:dyDescent="0.35">
      <c r="A5" s="28" t="s">
        <v>7</v>
      </c>
      <c r="B5" s="43" t="s">
        <v>28</v>
      </c>
      <c r="C5" s="21" t="s">
        <v>19</v>
      </c>
      <c r="D5" s="21" t="s">
        <v>20</v>
      </c>
      <c r="E5" s="76">
        <v>44817</v>
      </c>
      <c r="F5" s="77">
        <v>11219386.199999999</v>
      </c>
      <c r="G5" s="58" t="s">
        <v>29</v>
      </c>
      <c r="H5" s="69" t="s">
        <v>117</v>
      </c>
      <c r="I5" s="65" t="s">
        <v>116</v>
      </c>
    </row>
    <row r="6" spans="1:9" s="18" customFormat="1" ht="29" x14ac:dyDescent="0.35">
      <c r="A6" s="28" t="s">
        <v>7</v>
      </c>
      <c r="B6" s="32" t="s">
        <v>30</v>
      </c>
      <c r="C6" s="21" t="s">
        <v>19</v>
      </c>
      <c r="D6" s="21" t="s">
        <v>20</v>
      </c>
      <c r="E6" s="76">
        <v>44887</v>
      </c>
      <c r="F6" s="77">
        <v>844715.52000000002</v>
      </c>
      <c r="G6" s="58" t="s">
        <v>31</v>
      </c>
      <c r="H6" s="26"/>
      <c r="I6" s="26"/>
    </row>
    <row r="7" spans="1:9" s="18" customFormat="1" ht="29" x14ac:dyDescent="0.35">
      <c r="A7" s="28" t="s">
        <v>7</v>
      </c>
      <c r="B7" s="32" t="s">
        <v>43</v>
      </c>
      <c r="C7" s="21" t="s">
        <v>44</v>
      </c>
      <c r="D7" s="21" t="s">
        <v>45</v>
      </c>
      <c r="E7" s="76">
        <v>44937</v>
      </c>
      <c r="F7" s="77">
        <v>60282.2</v>
      </c>
      <c r="G7" s="21"/>
      <c r="H7" s="26"/>
      <c r="I7" s="26"/>
    </row>
    <row r="8" spans="1:9" s="18" customFormat="1" ht="29" x14ac:dyDescent="0.35">
      <c r="A8" s="28" t="s">
        <v>7</v>
      </c>
      <c r="B8" s="32" t="s">
        <v>46</v>
      </c>
      <c r="C8" s="21" t="s">
        <v>44</v>
      </c>
      <c r="D8" s="21" t="s">
        <v>45</v>
      </c>
      <c r="E8" s="76">
        <v>44937</v>
      </c>
      <c r="F8" s="77">
        <v>10167.629999999999</v>
      </c>
      <c r="G8" s="21"/>
      <c r="H8" s="26"/>
      <c r="I8" s="26"/>
    </row>
    <row r="9" spans="1:9" s="18" customFormat="1" ht="43.5" x14ac:dyDescent="0.35">
      <c r="A9" s="28" t="s">
        <v>7</v>
      </c>
      <c r="B9" s="32" t="s">
        <v>47</v>
      </c>
      <c r="C9" s="21" t="s">
        <v>48</v>
      </c>
      <c r="D9" s="21" t="s">
        <v>49</v>
      </c>
      <c r="E9" s="76">
        <v>44972</v>
      </c>
      <c r="F9" s="99">
        <v>20594.68</v>
      </c>
      <c r="G9" s="21"/>
      <c r="H9" s="26"/>
      <c r="I9" s="26"/>
    </row>
    <row r="10" spans="1:9" s="18" customFormat="1" ht="87" x14ac:dyDescent="0.35">
      <c r="A10" s="28" t="s">
        <v>7</v>
      </c>
      <c r="B10" s="47" t="s">
        <v>50</v>
      </c>
      <c r="C10" s="21" t="s">
        <v>51</v>
      </c>
      <c r="D10" s="8" t="s">
        <v>52</v>
      </c>
      <c r="E10" s="76">
        <v>44985</v>
      </c>
      <c r="F10" s="77">
        <v>46609.01</v>
      </c>
      <c r="G10" s="21"/>
      <c r="H10" s="26"/>
      <c r="I10" s="26"/>
    </row>
    <row r="11" spans="1:9" s="37" customFormat="1" ht="72.5" x14ac:dyDescent="0.35">
      <c r="A11" s="43" t="s">
        <v>7</v>
      </c>
      <c r="B11" s="32" t="s">
        <v>55</v>
      </c>
      <c r="C11" s="34" t="s">
        <v>19</v>
      </c>
      <c r="D11" s="34" t="s">
        <v>20</v>
      </c>
      <c r="E11" s="78">
        <v>45040</v>
      </c>
      <c r="F11" s="79">
        <v>2958769.44</v>
      </c>
      <c r="G11" s="34" t="s">
        <v>57</v>
      </c>
      <c r="H11" s="58"/>
      <c r="I11" s="70" t="s">
        <v>118</v>
      </c>
    </row>
    <row r="12" spans="1:9" s="18" customFormat="1" ht="43.5" x14ac:dyDescent="0.35">
      <c r="A12" s="43" t="s">
        <v>7</v>
      </c>
      <c r="B12" s="32" t="s">
        <v>58</v>
      </c>
      <c r="C12" s="34" t="s">
        <v>19</v>
      </c>
      <c r="D12" s="34" t="s">
        <v>20</v>
      </c>
      <c r="E12" s="78">
        <v>45071</v>
      </c>
      <c r="F12" s="80">
        <v>59775.39</v>
      </c>
      <c r="G12" s="34"/>
      <c r="H12" s="26"/>
      <c r="I12" s="26"/>
    </row>
    <row r="13" spans="1:9" s="18" customFormat="1" ht="72.5" x14ac:dyDescent="0.35">
      <c r="A13" s="43" t="s">
        <v>7</v>
      </c>
      <c r="B13" s="32" t="s">
        <v>59</v>
      </c>
      <c r="C13" s="34" t="s">
        <v>19</v>
      </c>
      <c r="D13" s="34" t="s">
        <v>20</v>
      </c>
      <c r="E13" s="78">
        <v>45092</v>
      </c>
      <c r="F13" s="80">
        <v>74867.539999999994</v>
      </c>
      <c r="G13" s="34"/>
      <c r="H13" s="26"/>
      <c r="I13" s="26"/>
    </row>
    <row r="14" spans="1:9" s="18" customFormat="1" ht="72.5" x14ac:dyDescent="0.35">
      <c r="A14" s="43" t="s">
        <v>7</v>
      </c>
      <c r="B14" s="47" t="s">
        <v>60</v>
      </c>
      <c r="C14" s="34" t="s">
        <v>62</v>
      </c>
      <c r="D14" s="34" t="s">
        <v>61</v>
      </c>
      <c r="E14" s="78">
        <v>45105</v>
      </c>
      <c r="F14" s="80">
        <v>60457.65</v>
      </c>
      <c r="G14" s="34"/>
      <c r="H14" s="26"/>
      <c r="I14" s="26"/>
    </row>
    <row r="15" spans="1:9" s="18" customFormat="1" ht="29" x14ac:dyDescent="0.35">
      <c r="A15" s="43" t="s">
        <v>7</v>
      </c>
      <c r="B15" s="32" t="s">
        <v>69</v>
      </c>
      <c r="C15" s="34" t="s">
        <v>19</v>
      </c>
      <c r="D15" s="34" t="s">
        <v>20</v>
      </c>
      <c r="E15" s="78">
        <v>45141</v>
      </c>
      <c r="F15" s="79">
        <v>1913956.7</v>
      </c>
      <c r="G15" s="34" t="s">
        <v>68</v>
      </c>
      <c r="H15" s="26"/>
      <c r="I15" s="26"/>
    </row>
    <row r="16" spans="1:9" s="18" customFormat="1" ht="29" x14ac:dyDescent="0.35">
      <c r="A16" s="43" t="s">
        <v>7</v>
      </c>
      <c r="B16" s="43" t="s">
        <v>67</v>
      </c>
      <c r="C16" s="34" t="s">
        <v>19</v>
      </c>
      <c r="D16" s="34" t="s">
        <v>20</v>
      </c>
      <c r="E16" s="78">
        <v>45183</v>
      </c>
      <c r="F16" s="79">
        <v>258874.62</v>
      </c>
      <c r="G16" s="34" t="s">
        <v>89</v>
      </c>
      <c r="H16" s="26"/>
      <c r="I16" s="26"/>
    </row>
    <row r="17" spans="1:9" ht="58" x14ac:dyDescent="0.35">
      <c r="A17" s="43" t="s">
        <v>7</v>
      </c>
      <c r="B17" s="50" t="s">
        <v>70</v>
      </c>
      <c r="C17" s="9" t="s">
        <v>13</v>
      </c>
      <c r="D17" s="9" t="s">
        <v>71</v>
      </c>
      <c r="E17" s="81">
        <v>45247</v>
      </c>
      <c r="F17" s="100">
        <v>1468189.8</v>
      </c>
      <c r="G17" s="9" t="s">
        <v>72</v>
      </c>
      <c r="H17" s="82"/>
      <c r="I17" s="82"/>
    </row>
    <row r="18" spans="1:9" ht="58" x14ac:dyDescent="0.35">
      <c r="A18" s="43" t="s">
        <v>7</v>
      </c>
      <c r="B18" s="50" t="s">
        <v>73</v>
      </c>
      <c r="C18" s="53" t="s">
        <v>74</v>
      </c>
      <c r="D18" s="53" t="s">
        <v>75</v>
      </c>
      <c r="E18" s="59">
        <v>45260</v>
      </c>
      <c r="F18" s="101">
        <v>1909418.78</v>
      </c>
      <c r="G18" s="53" t="s">
        <v>90</v>
      </c>
      <c r="H18" s="82"/>
      <c r="I18" s="82"/>
    </row>
    <row r="19" spans="1:9" ht="58" x14ac:dyDescent="0.35">
      <c r="A19" s="43" t="s">
        <v>7</v>
      </c>
      <c r="B19" s="50" t="s">
        <v>84</v>
      </c>
      <c r="C19" s="34" t="s">
        <v>19</v>
      </c>
      <c r="D19" s="34" t="s">
        <v>20</v>
      </c>
      <c r="E19" s="59">
        <v>45281</v>
      </c>
      <c r="F19" s="101">
        <v>29651837.469999999</v>
      </c>
      <c r="G19" s="53" t="s">
        <v>92</v>
      </c>
      <c r="H19" s="82"/>
      <c r="I19" s="82"/>
    </row>
    <row r="20" spans="1:9" ht="72.5" x14ac:dyDescent="0.35">
      <c r="A20" s="43" t="s">
        <v>7</v>
      </c>
      <c r="B20" s="50" t="s">
        <v>85</v>
      </c>
      <c r="C20" s="53" t="s">
        <v>13</v>
      </c>
      <c r="D20" s="53" t="s">
        <v>71</v>
      </c>
      <c r="E20" s="59">
        <v>45286</v>
      </c>
      <c r="F20" s="101">
        <v>7130000</v>
      </c>
      <c r="G20" s="53" t="s">
        <v>94</v>
      </c>
      <c r="H20" s="82"/>
      <c r="I20" s="82"/>
    </row>
    <row r="21" spans="1:9" ht="58" x14ac:dyDescent="0.35">
      <c r="A21" s="43" t="s">
        <v>7</v>
      </c>
      <c r="B21" s="50" t="s">
        <v>86</v>
      </c>
      <c r="C21" s="53" t="s">
        <v>88</v>
      </c>
      <c r="D21" s="53" t="s">
        <v>87</v>
      </c>
      <c r="E21" s="59">
        <v>45288</v>
      </c>
      <c r="F21" s="101">
        <v>8568426.2400000002</v>
      </c>
      <c r="G21" s="53" t="s">
        <v>93</v>
      </c>
      <c r="H21" s="82"/>
      <c r="I21" s="82"/>
    </row>
    <row r="22" spans="1:9" s="61" customFormat="1" ht="58" x14ac:dyDescent="0.35">
      <c r="A22" s="43" t="s">
        <v>7</v>
      </c>
      <c r="B22" s="50" t="s">
        <v>100</v>
      </c>
      <c r="C22" s="53" t="s">
        <v>13</v>
      </c>
      <c r="D22" s="53" t="s">
        <v>71</v>
      </c>
      <c r="E22" s="59">
        <v>45341</v>
      </c>
      <c r="F22" s="101">
        <v>5651287.29</v>
      </c>
      <c r="G22" s="53" t="s">
        <v>102</v>
      </c>
      <c r="H22" s="54"/>
      <c r="I22" s="54"/>
    </row>
    <row r="23" spans="1:9" s="61" customFormat="1" x14ac:dyDescent="0.35">
      <c r="A23" s="43" t="s">
        <v>7</v>
      </c>
      <c r="B23" s="50" t="s">
        <v>103</v>
      </c>
      <c r="C23" s="34" t="s">
        <v>48</v>
      </c>
      <c r="D23" s="34" t="s">
        <v>49</v>
      </c>
      <c r="E23" s="59">
        <v>45363</v>
      </c>
      <c r="F23" s="101">
        <v>49970</v>
      </c>
      <c r="G23" s="53"/>
      <c r="H23" s="54"/>
      <c r="I23" s="54"/>
    </row>
    <row r="24" spans="1:9" s="61" customFormat="1" ht="43.5" x14ac:dyDescent="0.35">
      <c r="A24" s="43" t="s">
        <v>7</v>
      </c>
      <c r="B24" s="50" t="s">
        <v>105</v>
      </c>
      <c r="C24" s="34" t="s">
        <v>62</v>
      </c>
      <c r="D24" s="34" t="s">
        <v>61</v>
      </c>
      <c r="E24" s="59">
        <v>45450</v>
      </c>
      <c r="F24" s="101">
        <v>60456.44</v>
      </c>
      <c r="G24" s="53"/>
      <c r="H24" s="54"/>
      <c r="I24" s="54"/>
    </row>
    <row r="25" spans="1:9" s="61" customFormat="1" ht="29" x14ac:dyDescent="0.35">
      <c r="A25" s="43" t="s">
        <v>7</v>
      </c>
      <c r="B25" s="50" t="s">
        <v>119</v>
      </c>
      <c r="C25" s="34" t="s">
        <v>120</v>
      </c>
      <c r="D25" s="34" t="s">
        <v>121</v>
      </c>
      <c r="E25" s="59">
        <v>45583</v>
      </c>
      <c r="F25" s="101">
        <v>80962.78</v>
      </c>
      <c r="G25" s="53"/>
      <c r="H25" s="54"/>
      <c r="I25" s="54"/>
    </row>
    <row r="26" spans="1:9" s="61" customFormat="1" ht="43.5" x14ac:dyDescent="0.35">
      <c r="A26" s="83" t="s">
        <v>7</v>
      </c>
      <c r="B26" s="84" t="s">
        <v>153</v>
      </c>
      <c r="C26" s="85" t="s">
        <v>132</v>
      </c>
      <c r="D26" s="85" t="s">
        <v>133</v>
      </c>
      <c r="E26" s="86">
        <v>45715</v>
      </c>
      <c r="F26" s="102">
        <v>2929584.24</v>
      </c>
      <c r="G26" s="85" t="s">
        <v>141</v>
      </c>
      <c r="H26" s="87"/>
      <c r="I26" s="87"/>
    </row>
    <row r="27" spans="1:9" s="61" customFormat="1" ht="43.5" x14ac:dyDescent="0.35">
      <c r="A27" s="83" t="s">
        <v>7</v>
      </c>
      <c r="B27" s="84" t="s">
        <v>150</v>
      </c>
      <c r="C27" s="85" t="s">
        <v>134</v>
      </c>
      <c r="D27" s="88" t="s">
        <v>135</v>
      </c>
      <c r="E27" s="86">
        <v>45727</v>
      </c>
      <c r="F27" s="103">
        <v>2513787.4</v>
      </c>
      <c r="G27" s="10" t="s">
        <v>143</v>
      </c>
      <c r="H27" s="87"/>
      <c r="I27" s="87"/>
    </row>
    <row r="28" spans="1:9" s="61" customFormat="1" ht="43.5" x14ac:dyDescent="0.35">
      <c r="A28" s="83" t="s">
        <v>7</v>
      </c>
      <c r="B28" s="89" t="s">
        <v>151</v>
      </c>
      <c r="C28" s="85" t="s">
        <v>13</v>
      </c>
      <c r="D28" s="87" t="str">
        <f>'[1]SEG-Adjudicados'!$I$51</f>
        <v>INDRA SOLUCIONES TECNOLÓGICAS DE LA INFORMACIÓN S.L.U.</v>
      </c>
      <c r="E28" s="86">
        <v>45744</v>
      </c>
      <c r="F28" s="102">
        <v>6462655.25</v>
      </c>
      <c r="G28" s="85" t="s">
        <v>159</v>
      </c>
      <c r="H28" s="87"/>
      <c r="I28" s="87"/>
    </row>
    <row r="29" spans="1:9" ht="51.65" customHeight="1" x14ac:dyDescent="0.35">
      <c r="A29" s="83" t="s">
        <v>7</v>
      </c>
      <c r="B29" s="89" t="s">
        <v>152</v>
      </c>
      <c r="C29" s="85" t="s">
        <v>19</v>
      </c>
      <c r="D29" s="85" t="s">
        <v>20</v>
      </c>
      <c r="E29" s="86">
        <v>45804</v>
      </c>
      <c r="F29" s="104">
        <v>60467.09</v>
      </c>
      <c r="G29" s="90"/>
      <c r="H29" s="91"/>
      <c r="I29" s="91"/>
    </row>
    <row r="30" spans="1:9" ht="58" x14ac:dyDescent="0.35">
      <c r="A30" s="83" t="s">
        <v>7</v>
      </c>
      <c r="B30" s="84" t="s">
        <v>149</v>
      </c>
      <c r="C30" s="85" t="s">
        <v>19</v>
      </c>
      <c r="D30" s="85" t="s">
        <v>20</v>
      </c>
      <c r="E30" s="86">
        <v>45859</v>
      </c>
      <c r="F30" s="104">
        <v>3711450.53</v>
      </c>
      <c r="G30" s="92" t="s">
        <v>140</v>
      </c>
      <c r="H30" s="93"/>
      <c r="I30" s="93"/>
    </row>
    <row r="31" spans="1:9" s="61" customFormat="1" ht="29" x14ac:dyDescent="0.35">
      <c r="A31" s="83" t="s">
        <v>7</v>
      </c>
      <c r="B31" s="84" t="s">
        <v>148</v>
      </c>
      <c r="C31" s="51" t="s">
        <v>139</v>
      </c>
      <c r="D31" s="85" t="s">
        <v>138</v>
      </c>
      <c r="E31" s="52">
        <v>45961</v>
      </c>
      <c r="F31" s="102">
        <v>2202180.16</v>
      </c>
      <c r="G31" s="72" t="s">
        <v>142</v>
      </c>
      <c r="H31" s="110"/>
      <c r="I31" s="110"/>
    </row>
    <row r="32" spans="1:9" ht="43" customHeight="1" x14ac:dyDescent="0.35">
      <c r="A32" s="83" t="s">
        <v>7</v>
      </c>
      <c r="B32" s="55" t="s">
        <v>162</v>
      </c>
      <c r="C32" s="51" t="s">
        <v>9</v>
      </c>
      <c r="D32" s="53" t="s">
        <v>163</v>
      </c>
      <c r="E32" s="52">
        <v>46057</v>
      </c>
      <c r="F32" s="63">
        <v>2565022.98</v>
      </c>
      <c r="G32" s="118" t="s">
        <v>168</v>
      </c>
      <c r="H32" s="116"/>
      <c r="I32" s="116"/>
    </row>
    <row r="33" spans="1:9" ht="72.5" x14ac:dyDescent="0.35">
      <c r="A33" s="83" t="s">
        <v>7</v>
      </c>
      <c r="B33" s="55" t="s">
        <v>166</v>
      </c>
      <c r="C33" s="51" t="s">
        <v>164</v>
      </c>
      <c r="D33" s="53" t="s">
        <v>165</v>
      </c>
      <c r="E33" s="52">
        <v>46090</v>
      </c>
      <c r="F33" s="120">
        <v>2353707.5499999998</v>
      </c>
      <c r="G33" s="113" t="s">
        <v>167</v>
      </c>
      <c r="H33" s="116"/>
      <c r="I33" s="116"/>
    </row>
    <row r="34" spans="1:9" ht="29" x14ac:dyDescent="0.35">
      <c r="A34" s="83" t="s">
        <v>7</v>
      </c>
      <c r="B34" s="54" t="s">
        <v>169</v>
      </c>
      <c r="C34" s="85" t="s">
        <v>19</v>
      </c>
      <c r="D34" s="85" t="s">
        <v>20</v>
      </c>
      <c r="E34" s="52">
        <v>46107</v>
      </c>
      <c r="F34" s="63">
        <v>157051.22</v>
      </c>
      <c r="G34" s="119"/>
      <c r="H34" s="57"/>
      <c r="I34" s="57"/>
    </row>
    <row r="35" spans="1:9" ht="69" customHeight="1" x14ac:dyDescent="0.35">
      <c r="A35" s="83" t="s">
        <v>7</v>
      </c>
      <c r="B35" s="54" t="s">
        <v>170</v>
      </c>
      <c r="C35" s="121" t="s">
        <v>139</v>
      </c>
      <c r="D35" s="9" t="s">
        <v>138</v>
      </c>
      <c r="E35" s="123">
        <v>46142</v>
      </c>
      <c r="F35" s="122">
        <v>149906.29999999999</v>
      </c>
      <c r="G35" s="113"/>
      <c r="H35" s="57"/>
      <c r="I35" s="57"/>
    </row>
    <row r="36" spans="1:9" ht="58" x14ac:dyDescent="0.35">
      <c r="A36" s="83" t="s">
        <v>7</v>
      </c>
      <c r="B36" s="54" t="s">
        <v>172</v>
      </c>
      <c r="C36" s="113" t="s">
        <v>171</v>
      </c>
      <c r="D36" s="9" t="s">
        <v>71</v>
      </c>
      <c r="E36" s="123">
        <v>46139</v>
      </c>
      <c r="F36" s="124">
        <v>5895980.2999999998</v>
      </c>
      <c r="G36" s="10" t="s">
        <v>174</v>
      </c>
      <c r="H36" s="57"/>
      <c r="I36" s="57"/>
    </row>
    <row r="37" spans="1:9" ht="43.5" x14ac:dyDescent="0.35">
      <c r="A37" s="83" t="s">
        <v>7</v>
      </c>
      <c r="B37" s="125" t="s">
        <v>173</v>
      </c>
      <c r="C37" s="113" t="s">
        <v>171</v>
      </c>
      <c r="D37" s="9" t="s">
        <v>71</v>
      </c>
      <c r="E37" s="123">
        <v>46169</v>
      </c>
      <c r="F37" s="130">
        <v>377828.55</v>
      </c>
      <c r="G37" s="113" t="s">
        <v>182</v>
      </c>
      <c r="H37" s="57"/>
      <c r="I37" s="57"/>
    </row>
    <row r="38" spans="1:9" ht="78" customHeight="1" x14ac:dyDescent="0.35">
      <c r="A38" s="83" t="s">
        <v>7</v>
      </c>
      <c r="B38" s="126" t="s">
        <v>175</v>
      </c>
      <c r="C38" s="113" t="s">
        <v>177</v>
      </c>
      <c r="D38" s="127" t="s">
        <v>176</v>
      </c>
      <c r="E38" s="123">
        <v>46205</v>
      </c>
      <c r="F38" s="63">
        <v>279057.46000000002</v>
      </c>
      <c r="G38" s="112" t="s">
        <v>183</v>
      </c>
      <c r="H38" s="57"/>
      <c r="I38" s="57"/>
    </row>
  </sheetData>
  <mergeCells count="1">
    <mergeCell ref="A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448DBD95679B141B9D2553BDCFF1F7D" ma:contentTypeVersion="15" ma:contentTypeDescription="Crear nuevo documento." ma:contentTypeScope="" ma:versionID="c9e3147023ca3ac507bd00fa67b4affb">
  <xsd:schema xmlns:xsd="http://www.w3.org/2001/XMLSchema" xmlns:xs="http://www.w3.org/2001/XMLSchema" xmlns:p="http://schemas.microsoft.com/office/2006/metadata/properties" xmlns:ns2="f59c1c77-2230-41f5-ad73-1f80ef030d63" xmlns:ns3="1c1f752a-2517-4345-bd10-e1ee91666d72" xmlns:ns4="2b0cc7a3-a48f-4467-845b-5de784e2a7c9" targetNamespace="http://schemas.microsoft.com/office/2006/metadata/properties" ma:root="true" ma:fieldsID="e7ae725cb4c0dcac610c9e39fd2aaeb9" ns2:_="" ns3:_="" ns4:_="">
    <xsd:import namespace="f59c1c77-2230-41f5-ad73-1f80ef030d63"/>
    <xsd:import namespace="1c1f752a-2517-4345-bd10-e1ee91666d72"/>
    <xsd:import namespace="2b0cc7a3-a48f-4467-845b-5de784e2a7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9c1c77-2230-41f5-ad73-1f80ef030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f6a6488a-54df-425c-be80-a6bf39aec34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1f752a-2517-4345-bd10-e1ee91666d7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0cc7a3-a48f-4467-845b-5de784e2a7c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282E420-0823-4048-ACBD-14FFEC2C708E}" ma:internalName="TaxCatchAll" ma:showField="CatchAllData" ma:web="{1c1f752a-2517-4345-bd10-e1ee91666d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9c1c77-2230-41f5-ad73-1f80ef030d63">
      <Terms xmlns="http://schemas.microsoft.com/office/infopath/2007/PartnerControls"/>
    </lcf76f155ced4ddcb4097134ff3c332f>
    <TaxCatchAll xmlns="2b0cc7a3-a48f-4467-845b-5de784e2a7c9" xsi:nil="true"/>
  </documentManagement>
</p:properties>
</file>

<file path=customXml/itemProps1.xml><?xml version="1.0" encoding="utf-8"?>
<ds:datastoreItem xmlns:ds="http://schemas.openxmlformats.org/officeDocument/2006/customXml" ds:itemID="{7992A1A3-6E33-46E7-85C1-DD513BB7C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9c1c77-2230-41f5-ad73-1f80ef030d63"/>
    <ds:schemaRef ds:uri="1c1f752a-2517-4345-bd10-e1ee91666d72"/>
    <ds:schemaRef ds:uri="2b0cc7a3-a48f-4467-845b-5de784e2a7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2321AE-3D7D-409A-B0DB-8EF82A54654E}">
  <ds:schemaRefs>
    <ds:schemaRef ds:uri="http://schemas.microsoft.com/sharepoint/v3/contenttype/forms"/>
  </ds:schemaRefs>
</ds:datastoreItem>
</file>

<file path=customXml/itemProps3.xml><?xml version="1.0" encoding="utf-8"?>
<ds:datastoreItem xmlns:ds="http://schemas.openxmlformats.org/officeDocument/2006/customXml" ds:itemID="{106D21FB-5B9A-4049-BE35-B8892EB50CAE}">
  <ds:schemaRefs>
    <ds:schemaRef ds:uri="http://schemas.microsoft.com/office/2006/documentManagement/types"/>
    <ds:schemaRef ds:uri="http://schemas.microsoft.com/office/infopath/2007/PartnerControls"/>
    <ds:schemaRef ds:uri="1c1f752a-2517-4345-bd10-e1ee91666d72"/>
    <ds:schemaRef ds:uri="http://purl.org/dc/elements/1.1/"/>
    <ds:schemaRef ds:uri="http://schemas.microsoft.com/office/2006/metadata/properties"/>
    <ds:schemaRef ds:uri="f59c1c77-2230-41f5-ad73-1f80ef030d63"/>
    <ds:schemaRef ds:uri="http://purl.org/dc/terms/"/>
    <ds:schemaRef ds:uri="http://schemas.openxmlformats.org/package/2006/metadata/core-properties"/>
    <ds:schemaRef ds:uri="2b0cc7a3-a48f-4467-845b-5de784e2a7c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LOTE1</vt:lpstr>
      <vt:lpstr>LOTE2</vt:lpstr>
    </vt:vector>
  </TitlesOfParts>
  <Manager/>
  <Company>Comunidad de Madrid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Madrid Digital</dc:creator>
  <cp:keywords/>
  <dc:description/>
  <cp:lastModifiedBy>MORA VILLANUEVA, MARIO</cp:lastModifiedBy>
  <cp:revision/>
  <dcterms:created xsi:type="dcterms:W3CDTF">2022-05-20T10:58:32Z</dcterms:created>
  <dcterms:modified xsi:type="dcterms:W3CDTF">2026-07-08T06:16:38Z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0x0101002448DBD95679B141B9D2553BDCFF1F7D</vt:lpwstr>
  </property>
  <property fmtid="{D5CDD505-2E9C-101B-9397-08002B2CF9AE}" pid="3" name="MediaServiceImageTags">
    <vt:lpwstr/>
  </property>
</Properties>
</file>