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/>
  </bookViews>
  <sheets>
    <sheet name="PLAN 2024 METRO DE MADRID, S.A." sheetId="1" r:id="rId1"/>
  </sheets>
  <definedNames>
    <definedName name="_xlnm._FilterDatabase" localSheetId="0" hidden="1">'PLAN 2024 METRO DE MADRID, S.A.'!$A$1:$H$66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4" i="1" l="1"/>
  <c r="A63" i="1"/>
  <c r="A62" i="1"/>
  <c r="A60" i="1"/>
  <c r="A59" i="1"/>
  <c r="A58" i="1"/>
  <c r="A56" i="1"/>
  <c r="A55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28" i="1"/>
  <c r="A26" i="1"/>
  <c r="A25" i="1"/>
  <c r="A22" i="1"/>
  <c r="A20" i="1"/>
  <c r="A18" i="1"/>
  <c r="A17" i="1"/>
  <c r="A16" i="1"/>
  <c r="A14" i="1"/>
  <c r="A11" i="1"/>
  <c r="A10" i="1"/>
  <c r="A9" i="1"/>
  <c r="A8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<sst xmlns="http://schemas.openxmlformats.org/spreadsheetml/2006/main" count="416" uniqueCount="155">
  <si>
    <t>Entidad adjudicadora</t>
  </si>
  <si>
    <t>Título del contrato</t>
  </si>
  <si>
    <t>Tipo de contrato</t>
  </si>
  <si>
    <t>Código/s CPV</t>
  </si>
  <si>
    <t>Procedimiento de adjudicación</t>
  </si>
  <si>
    <t>Valor estimado sin impuestos</t>
  </si>
  <si>
    <t>Duración del contrato</t>
  </si>
  <si>
    <t>Fecha estimada de convocatoria</t>
  </si>
  <si>
    <t>Metro de Madrid, S.A.</t>
  </si>
  <si>
    <t>Servicios</t>
  </si>
  <si>
    <t>Abierto</t>
  </si>
  <si>
    <t>48 meses</t>
  </si>
  <si>
    <t>Segundo trimestre</t>
  </si>
  <si>
    <t>SUMINISTRO REPUESTOS EXCLUSIVOS CYRSA</t>
  </si>
  <si>
    <t>Suministro</t>
  </si>
  <si>
    <t>34600000-3</t>
  </si>
  <si>
    <t>Negociado sin publicidad</t>
  </si>
  <si>
    <t>24 meses</t>
  </si>
  <si>
    <t>SUMINISTRO DE REPUESTOS DE LOS DISYUNTORES EMPLEADOS EN EL MANTENIMIENTO DE LOS VEHÍCULOS DEL MATERIAL MÓVIL DE METRO DE MADRID</t>
  </si>
  <si>
    <t>31200000-8</t>
  </si>
  <si>
    <t>Abierto Simplificado</t>
  </si>
  <si>
    <t>30 meses</t>
  </si>
  <si>
    <t>SUMINISTRO DE ELEMENTOS Y REPUESTOS DE BATERÍAS SAFT EMPLEADOS EN EL MANTENIMIENTO DE LOS VEHÍCULOS DEL MATERIAL MÓVIL DE METRO DE MADRID</t>
  </si>
  <si>
    <t xml:space="preserve">31224000-2 
31400000-0 </t>
  </si>
  <si>
    <t>Abierto Simplificado Abreviado</t>
  </si>
  <si>
    <t>CONSULTA DE TRAUMATOLOGIA</t>
  </si>
  <si>
    <t>85121300-6
85121200-5</t>
  </si>
  <si>
    <t>3 años</t>
  </si>
  <si>
    <t>MANTENIMIENTO EQUIPO RAYOS X</t>
  </si>
  <si>
    <t>50421200-4</t>
  </si>
  <si>
    <t>ESTUDIOS DE OPINIÓN DE METRO DE MADRID</t>
  </si>
  <si>
    <t>79320000-3</t>
  </si>
  <si>
    <t>2 años</t>
  </si>
  <si>
    <t>SUMINISTRO DE ACEITES Y GRASAS PARA EL MANTENIMIENTO DE LAS INSTALACIONES Y DEL MATERIAL MÓVIL DE METRO DE MADRID</t>
  </si>
  <si>
    <t>09211000-1</t>
  </si>
  <si>
    <t>SUMINISTRO DE ELEMENTOS AUXILIARES DE RODAMIENTOS PARA EL MANTENIMIENTO DE TRENES DEL PARQUE DE MATERIAL MÓVIL DE METRO DE MADRID</t>
  </si>
  <si>
    <t xml:space="preserve">44440000-6 
44442000-0 </t>
  </si>
  <si>
    <t>SUMINISTRO DE RODAMIENTOS PARA EL MANTENIMIENTO DE TRENES DEL PARQUE DE MATERIAL MÓVIL DE METRO DE MADRID (FAG, SNR E INA)</t>
  </si>
  <si>
    <t>44440000-6
44442000-0</t>
  </si>
  <si>
    <t>36 meses</t>
  </si>
  <si>
    <t>SUMINISTRO DE LA GRASA EMPLEADA EN TODOS LOS ENGRASADORES CLICOMATIC PARA LA INTERACCIÓN CARRIL-RUEDA DE LA RED DE METRO DE MADRID</t>
  </si>
  <si>
    <t>AUDITORIA DE CUENTAS ANUALES Y EINF 2024-2027</t>
  </si>
  <si>
    <t>79212300-6</t>
  </si>
  <si>
    <t>REACONDICIONAMIENTO POZOS BOMBA PLUVIALES</t>
  </si>
  <si>
    <t>Obras</t>
  </si>
  <si>
    <t>50800000-3
50510000-3
50511000-0
50511100-1</t>
  </si>
  <si>
    <t>SUMINISTRO DE MIL QUINIENTAS CINCUENTA (1.550) BARRAS DE 18 METROS DE “CARRIL 54E1-R260-X-B”</t>
  </si>
  <si>
    <t>34946110-4</t>
  </si>
  <si>
    <t>18 meses</t>
  </si>
  <si>
    <t>SUMINISTRO 5 UNIDADES VEHÍCULOS AUXILIARES HÍBRIDA LÍNEA AÉREA</t>
  </si>
  <si>
    <t xml:space="preserve">34600000-3 
34621000-6 
34621200-8 
50221000-0 
50222000-7 </t>
  </si>
  <si>
    <t>73 meses</t>
  </si>
  <si>
    <t>SERVICIO DIAGNOSTICO POR IMAGEN</t>
  </si>
  <si>
    <t>85141000-9</t>
  </si>
  <si>
    <t>SUMINISTRO DE REPUESTOS PARA LOS SISTEMAS DE DETECCIÓN DE INCENDIOS POR ASPIRACIÓN DE HUMOS</t>
  </si>
  <si>
    <t>31625100-4</t>
  </si>
  <si>
    <t>7 meses</t>
  </si>
  <si>
    <t>ALMACENAMIENTO APOYO OBRA</t>
  </si>
  <si>
    <t>63120000-6
63121100-4
60000000-8</t>
  </si>
  <si>
    <t>ANALISIS CLINICOS</t>
  </si>
  <si>
    <t>85145000-7</t>
  </si>
  <si>
    <t>GAFAS DE SEGURIDAD</t>
  </si>
  <si>
    <t>85160000-8
33734000-4</t>
  </si>
  <si>
    <t>SUMINISTRO MATERIAL OFICINA</t>
  </si>
  <si>
    <t>30000000-9
30100000-0
30123000-7
30124000-4
30141200-1
30190000-7
30191000-4
30191100-5
30192000-1
30192170-3
30197000-6</t>
  </si>
  <si>
    <t>CONSULTA DE TAXONOMÍA VERDE DE LA UE</t>
  </si>
  <si>
    <t>72221000-0</t>
  </si>
  <si>
    <t>1 año</t>
  </si>
  <si>
    <t>MANTENIMIENTO ESTANTERÍAS RFID</t>
  </si>
  <si>
    <t>50530000-9</t>
  </si>
  <si>
    <t>SUMINISTRO DE TRAPOS PINTONES</t>
  </si>
  <si>
    <t xml:space="preserve">39542000-3 
39560000-5 </t>
  </si>
  <si>
    <t>Tercer trimestre</t>
  </si>
  <si>
    <t>SUMINISTRO DE REPUESTO PUÑO EN FORMA DE “U” UTILIZADO EN EL MANTENIMIENTO DEL PARQUE MÓVIL DE METRO DE MADRID</t>
  </si>
  <si>
    <t xml:space="preserve">34631000-9 </t>
  </si>
  <si>
    <t>ACUERDO MARCO PARA FORMACIÓN E LEARNING</t>
  </si>
  <si>
    <t xml:space="preserve">Lote 1 y 2:
80420000-4
80500000-9
80510000-2 
Lote 3:
92110000-5
92111100-3 </t>
  </si>
  <si>
    <t>4 años</t>
  </si>
  <si>
    <t>LIMPIEZA Y DESINFECCIÓN DE VEHÍCULOS AUTOMÓVILES</t>
  </si>
  <si>
    <t>90917000-8</t>
  </si>
  <si>
    <t>5 años</t>
  </si>
  <si>
    <t>ATENCIÓN AL PÚBLICO EN ESPACIOS HISTÓRICOS, EXPOSITIVOS DE METRO DE MADRID</t>
  </si>
  <si>
    <t>92500000-6</t>
  </si>
  <si>
    <t>ACUERDO MARCO PARA DISEÑO, PRODUCCIÓN Y MONTAJE DE EXPOSICIONES Y EVENTOSNO</t>
  </si>
  <si>
    <t>79956000-0</t>
  </si>
  <si>
    <t>SUMINISTRO REPUESTOS DE SEÑALIZACIÓN EXCLUSIVOS ALSTOM MOVILIDAD DE INMOVILIZADO</t>
  </si>
  <si>
    <t>31710000-6</t>
  </si>
  <si>
    <t>14 meses</t>
  </si>
  <si>
    <t>SUMINISTRO REPUESTOS DE SEÑALIZACIÓN EXCLUSIVOS SIEMENS RAIL DE INMOVILIZADO</t>
  </si>
  <si>
    <t xml:space="preserve">31710000-6 </t>
  </si>
  <si>
    <t>ACUERDO MARCO SUMINISTRO DE PICTOGRAMAS Y PEGATINAS</t>
  </si>
  <si>
    <t xml:space="preserve">34928470-3 </t>
  </si>
  <si>
    <t>ACUERDO MARCO SUMINISTRO DE MATERIALES EMPLEADOS EN LAS OPERACIONES DE EMBALAJE, PREPARACIÓN Y PROTECCIÓN DE MERCANCIAS</t>
  </si>
  <si>
    <t xml:space="preserve">44143000-4 
 30199760-5 
 44617100-9 </t>
  </si>
  <si>
    <t>ACUERDO MARCO SUMINISTRO REPUESTOS EXCLUSIVOS DEL FABRICANTE VOITH</t>
  </si>
  <si>
    <t>SUMINISTRO DE DIVERSOS ACEITES Y GRASAS PARA LA LUBRICACIÓN DE PESTAÑAS, RIELES Y EQUIPOS DE VARIAS SERIES DE TRENES DE METRO DE MADRID</t>
  </si>
  <si>
    <t>SUMINISTRO DE BRIDA ELÁSTICA PARA EL MANTENIMIENTO DEL MATERIAL MÓVIL DE METRO DE MADRID</t>
  </si>
  <si>
    <t>19510000-4</t>
  </si>
  <si>
    <t>EXTENS SISTEMA ELEVACION M4 EN DEPOSITO SACEDAL</t>
  </si>
  <si>
    <t xml:space="preserve">42413000-4 </t>
  </si>
  <si>
    <t>REFORMA INSTALACIONES ALTA TENSIÓN Y BAJA TENSIÓN DEPÓSITO CANILLEJAS</t>
  </si>
  <si>
    <t>45310000-3
45315500-3
45315600-4
45311100-1
45316000-5</t>
  </si>
  <si>
    <t>SERVICIO REACONDICIONAMIENTO INT Y EXT</t>
  </si>
  <si>
    <t xml:space="preserve">50222000-7
50224000-1
50224100-2
50224200-3
34631300-2 </t>
  </si>
  <si>
    <t>SUMINISTRO DE REPUESTOS DEL FABRICANTE SIEMENS MOBILITY</t>
  </si>
  <si>
    <t>31110000-0
31161000-2</t>
  </si>
  <si>
    <t>19 meses</t>
  </si>
  <si>
    <t>SUMINISTRO DE REPUESTOS DEL FABRICANTE ELECTRO SISTEMAS BACH PARA LAS INSTALACIONES DE SEÑALIZACIÓN</t>
  </si>
  <si>
    <t xml:space="preserve">34996100-6 </t>
  </si>
  <si>
    <t>SUMINISTRO DE TIRANTES Y CERROJO DE UÑA PARA LAS INSTALACIONES DE SEÑALIZACIÓN FERROVIARIA</t>
  </si>
  <si>
    <t>34946220-8</t>
  </si>
  <si>
    <t>4 meses</t>
  </si>
  <si>
    <t>FORMACIÓN EN GASES FLUORADOS</t>
  </si>
  <si>
    <t xml:space="preserve">80540000-1 </t>
  </si>
  <si>
    <t>RENOVACIÓN DEL SISTEMA DE SEGURIDAD EN EL DEPÓSITO DE VILLAVERDE</t>
  </si>
  <si>
    <t>35120000-1
45310000-3
45311000-0
45312000-7
45314000-1</t>
  </si>
  <si>
    <t>ACUERDO MARCO SUMINISTRO REPUESTOS EXCLUSIVOS ALSTOM</t>
  </si>
  <si>
    <t>ACUERDO MARCO SUMINISTRO DE REPUESTOS DE COMUNICACIONES</t>
  </si>
  <si>
    <t>32344210-1
32500000-8
32510000-1</t>
  </si>
  <si>
    <t>SUMINISTRO DE DIVERSOS MATERIALES EMPLEADOS POR EL ÁREA DE GESTIÓN OPERATIVA PARA LA GESTIÓN DE FILAS Y/O ACOTACIÓN DE ESPACIOS Y PARA LA COLOCACIÓN DE TODA LA INFORMACIÓN PARA LOS CLIENTES DE METRO DE MADRID</t>
  </si>
  <si>
    <t>34928471-0</t>
  </si>
  <si>
    <t>SUMINISTRO DE CILINDROS LIMPIADORES DE BANDAJE PARA LOS TRENES DE LAS SERIES 7000 Y 9000 DE METRO DE MADRID</t>
  </si>
  <si>
    <t>34322000-0</t>
  </si>
  <si>
    <t>34631000-9</t>
  </si>
  <si>
    <t>MANTENIMIENTO AUTOSTORE DURANTE CUATRO AÑOS</t>
  </si>
  <si>
    <t>MALLAS MÓDULOS ESTANTERÍAS NAVE OESTE</t>
  </si>
  <si>
    <t>39151100-6</t>
  </si>
  <si>
    <t>6 meses</t>
  </si>
  <si>
    <t xml:space="preserve">45000000-7
45453100-8 </t>
  </si>
  <si>
    <t>MEDIDAS COMPLEMENTARIAS DE ACCESIBILIDAD EN ALUCHE, USERA Y CIUDAD UNIVERSITARIA</t>
  </si>
  <si>
    <t>SUMINISTRO DE VÁLVULAS DE ASPIRACIÓN – IMPULSIÓN PARA LOS COMPRESORES DE AIRE COMPRIMIDO DEL MATERIAL MÓVIL DE LAS SERIES 2000, 5000, 6000, 7000 Y 8000</t>
  </si>
  <si>
    <t>Cuarto trimestre</t>
  </si>
  <si>
    <t>SUMINISTRO REPUESTOS EXCLUSIVOS INDRA</t>
  </si>
  <si>
    <t xml:space="preserve">34600000-3 </t>
  </si>
  <si>
    <t>INSTALACION PLATAFORMA TIERRA TREN DIGITAL</t>
  </si>
  <si>
    <t>48000000-8</t>
  </si>
  <si>
    <t>42 meses</t>
  </si>
  <si>
    <t>ACUERDO MARCO ACCESO A PLATAFORMAS DE CONTENIDOS</t>
  </si>
  <si>
    <t>80533200-1
80533100-0 
80531200-7
80531000-5
80510000-2
80511000-9</t>
  </si>
  <si>
    <t>NUEVA OFERTA FORMATIVA DE IDIOMAS</t>
  </si>
  <si>
    <t xml:space="preserve">80580000-3 </t>
  </si>
  <si>
    <t>UNIFICACIÓN DE LAS TARJETAS TIC EN TODOS LOS SISTEMAS CC.AA. DE METRO</t>
  </si>
  <si>
    <t>MANTENIMIENTO INTEGRAL DE VÍA  (INCLUIDO SANEAMIENTO)</t>
  </si>
  <si>
    <t>50225000-8</t>
  </si>
  <si>
    <t xml:space="preserve">MANTEMIENTO DE LA INFRAESTRUCTURA </t>
  </si>
  <si>
    <t>50000000-5</t>
  </si>
  <si>
    <t>IMPLANTACIÓN DE ASCENSORES Y MODERNIZACIÓN EN ALTO DE EXTREMADURA</t>
  </si>
  <si>
    <t>45220000-5 
45313000-4</t>
  </si>
  <si>
    <t>MANTENIMIENTO DE COLUMNAS SECAS</t>
  </si>
  <si>
    <t>45343200-5</t>
  </si>
  <si>
    <t>SOPORTE MANTENIMIENTO INSTALACIONES FIJAS SISTEMA SEÑALIZACIÓN CBTC</t>
  </si>
  <si>
    <t xml:space="preserve">50220000-3
45234115-5   </t>
  </si>
  <si>
    <t>SUMINISTRO DE REPUESTOS ORIGINALES DEL FABRICANTE SCHUNK IBERICA, S.A. (Acuerdo Marco)</t>
  </si>
  <si>
    <t>SUMINISTRO DE REPUESTOS ORIGINALES DEL FABRICANTE MERAK (KNORR-BREMSE) PARA EL MANTENIMIENTO DEL SISTEMA DE CLIMATIZACIÓN DE LOS TRENES DEL MATERIAL MÓVIL DE METRO DE MADRID (Acuerdo Marco)</t>
  </si>
  <si>
    <t>ACCESIBILIDAD ESTACIONES: TETUÁN, PUENTE DE VALLECAS, CIUDAD LINEAL, CARABANCHEL, CAMPAMENTO Y CANILLEJAS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</si>
</sst>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7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221E1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4" fontId="3" fillId="0" borderId="1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44" fontId="3" fillId="0" borderId="1" xfId="2" applyNumberFormat="1" applyFont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pv.enem.pl/es/50421200-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GridLines="0" tabSelected="1" workbookViewId="0">
      <selection activeCell="I64" sqref="I64"/>
    </sheetView>
  </sheetViews>
  <sheetFormatPr baseColWidth="10" defaultRowHeight="14.25"/>
  <cols>
    <col min="1" max="1" width="20.5" bestFit="1" customWidth="1"/>
    <col min="2" max="2" width="59.875" customWidth="1"/>
    <col min="3" max="3" width="15.5" bestFit="1" customWidth="1"/>
    <col min="4" max="4" width="13.5" bestFit="1" customWidth="1"/>
    <col min="5" max="5" width="29.125" bestFit="1" customWidth="1"/>
    <col min="6" max="6" width="18" bestFit="1" customWidth="1"/>
    <col min="7" max="7" width="12.125" bestFit="1" customWidth="1"/>
    <col min="8" max="8" width="22.125" bestFit="1" customWidth="1"/>
  </cols>
  <sheetData>
    <row r="1" spans="1:8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8" ht="15">
      <c r="A2" s="3" t="str">
        <f>IF(ISBLANK(B2),"","Metro de Madrid, S.A.")</f>
        <v>Metro de Madrid, S.A.</v>
      </c>
      <c r="B2" s="4" t="s">
        <v>13</v>
      </c>
      <c r="C2" s="6" t="s">
        <v>14</v>
      </c>
      <c r="D2" s="5" t="s">
        <v>15</v>
      </c>
      <c r="E2" s="6" t="s">
        <v>16</v>
      </c>
      <c r="F2" s="7">
        <v>42460</v>
      </c>
      <c r="G2" s="8" t="s">
        <v>17</v>
      </c>
      <c r="H2" s="6" t="s">
        <v>12</v>
      </c>
    </row>
    <row r="3" spans="1:8" ht="45">
      <c r="A3" s="3" t="str">
        <f>IF(ISBLANK(B3),"","Metro de Madrid, S.A.")</f>
        <v>Metro de Madrid, S.A.</v>
      </c>
      <c r="B3" s="4" t="s">
        <v>18</v>
      </c>
      <c r="C3" s="6" t="s">
        <v>14</v>
      </c>
      <c r="D3" s="5" t="s">
        <v>19</v>
      </c>
      <c r="E3" s="6" t="s">
        <v>20</v>
      </c>
      <c r="F3" s="7">
        <v>105000</v>
      </c>
      <c r="G3" s="8" t="s">
        <v>21</v>
      </c>
      <c r="H3" s="6" t="s">
        <v>12</v>
      </c>
    </row>
    <row r="4" spans="1:8" ht="45">
      <c r="A4" s="3" t="str">
        <f>IF(ISBLANK(B4),"","Metro de Madrid, S.A.")</f>
        <v>Metro de Madrid, S.A.</v>
      </c>
      <c r="B4" s="4" t="s">
        <v>22</v>
      </c>
      <c r="C4" s="6" t="s">
        <v>14</v>
      </c>
      <c r="D4" s="5" t="s">
        <v>23</v>
      </c>
      <c r="E4" s="6" t="s">
        <v>24</v>
      </c>
      <c r="F4" s="7">
        <v>34870</v>
      </c>
      <c r="G4" s="8" t="s">
        <v>21</v>
      </c>
      <c r="H4" s="6" t="s">
        <v>12</v>
      </c>
    </row>
    <row r="5" spans="1:8" ht="30">
      <c r="A5" s="3" t="str">
        <f>IF(ISBLANK(B5),"","Metro de Madrid, S.A.")</f>
        <v>Metro de Madrid, S.A.</v>
      </c>
      <c r="B5" s="9" t="s">
        <v>25</v>
      </c>
      <c r="C5" s="6" t="s">
        <v>9</v>
      </c>
      <c r="D5" s="5" t="s">
        <v>26</v>
      </c>
      <c r="E5" s="6" t="s">
        <v>20</v>
      </c>
      <c r="F5" s="7">
        <v>88710.42</v>
      </c>
      <c r="G5" s="8" t="s">
        <v>27</v>
      </c>
      <c r="H5" s="6" t="s">
        <v>12</v>
      </c>
    </row>
    <row r="6" spans="1:8" ht="15">
      <c r="A6" s="3" t="str">
        <f>IF(ISBLANK(B6),"","Metro de Madrid, S.A.")</f>
        <v>Metro de Madrid, S.A.</v>
      </c>
      <c r="B6" s="9" t="s">
        <v>28</v>
      </c>
      <c r="C6" s="6" t="s">
        <v>9</v>
      </c>
      <c r="D6" s="5" t="s">
        <v>29</v>
      </c>
      <c r="E6" s="6" t="s">
        <v>10</v>
      </c>
      <c r="F6" s="7">
        <v>57450</v>
      </c>
      <c r="G6" s="8" t="s">
        <v>27</v>
      </c>
      <c r="H6" s="8" t="s">
        <v>12</v>
      </c>
    </row>
    <row r="7" spans="1:8" ht="15">
      <c r="A7" s="3" t="s">
        <v>8</v>
      </c>
      <c r="B7" s="9" t="s">
        <v>30</v>
      </c>
      <c r="C7" s="8" t="s">
        <v>9</v>
      </c>
      <c r="D7" s="5" t="s">
        <v>31</v>
      </c>
      <c r="E7" s="6" t="s">
        <v>10</v>
      </c>
      <c r="F7" s="7">
        <v>435000</v>
      </c>
      <c r="G7" s="8" t="s">
        <v>32</v>
      </c>
      <c r="H7" s="8" t="s">
        <v>12</v>
      </c>
    </row>
    <row r="8" spans="1:8" ht="30">
      <c r="A8" s="3" t="str">
        <f>IF(ISBLANK(B8),"","Metro de Madrid, S.A.")</f>
        <v>Metro de Madrid, S.A.</v>
      </c>
      <c r="B8" s="4" t="s">
        <v>33</v>
      </c>
      <c r="C8" s="6" t="s">
        <v>14</v>
      </c>
      <c r="D8" s="5" t="s">
        <v>34</v>
      </c>
      <c r="E8" s="6" t="s">
        <v>20</v>
      </c>
      <c r="F8" s="7">
        <v>81620</v>
      </c>
      <c r="G8" s="8" t="s">
        <v>21</v>
      </c>
      <c r="H8" s="6" t="s">
        <v>12</v>
      </c>
    </row>
    <row r="9" spans="1:8" ht="45">
      <c r="A9" s="3" t="str">
        <f>IF(ISBLANK(B9),"","Metro de Madrid, S.A.")</f>
        <v>Metro de Madrid, S.A.</v>
      </c>
      <c r="B9" s="4" t="s">
        <v>35</v>
      </c>
      <c r="C9" s="6" t="s">
        <v>14</v>
      </c>
      <c r="D9" s="5" t="s">
        <v>36</v>
      </c>
      <c r="E9" s="6" t="s">
        <v>10</v>
      </c>
      <c r="F9" s="7">
        <v>76000</v>
      </c>
      <c r="G9" s="8" t="s">
        <v>21</v>
      </c>
      <c r="H9" s="6" t="s">
        <v>12</v>
      </c>
    </row>
    <row r="10" spans="1:8" ht="30">
      <c r="A10" s="3" t="str">
        <f>IF(ISBLANK(B10),"","Metro de Madrid, S.A.")</f>
        <v>Metro de Madrid, S.A.</v>
      </c>
      <c r="B10" s="4" t="s">
        <v>37</v>
      </c>
      <c r="C10" s="6" t="s">
        <v>14</v>
      </c>
      <c r="D10" s="5" t="s">
        <v>38</v>
      </c>
      <c r="E10" s="6" t="s">
        <v>10</v>
      </c>
      <c r="F10" s="7">
        <v>1350000</v>
      </c>
      <c r="G10" s="8" t="s">
        <v>39</v>
      </c>
      <c r="H10" s="6" t="s">
        <v>12</v>
      </c>
    </row>
    <row r="11" spans="1:8" ht="45">
      <c r="A11" s="3" t="str">
        <f>IF(ISBLANK(B11),"","Metro de Madrid, S.A.")</f>
        <v>Metro de Madrid, S.A.</v>
      </c>
      <c r="B11" s="4" t="s">
        <v>40</v>
      </c>
      <c r="C11" s="6" t="s">
        <v>14</v>
      </c>
      <c r="D11" s="5" t="s">
        <v>34</v>
      </c>
      <c r="E11" s="6" t="s">
        <v>10</v>
      </c>
      <c r="F11" s="7">
        <v>264880</v>
      </c>
      <c r="G11" s="8" t="s">
        <v>17</v>
      </c>
      <c r="H11" s="6" t="s">
        <v>12</v>
      </c>
    </row>
    <row r="12" spans="1:8" ht="15">
      <c r="A12" s="3" t="s">
        <v>8</v>
      </c>
      <c r="B12" s="4" t="s">
        <v>41</v>
      </c>
      <c r="C12" s="6" t="s">
        <v>9</v>
      </c>
      <c r="D12" s="5" t="s">
        <v>42</v>
      </c>
      <c r="E12" s="6" t="s">
        <v>10</v>
      </c>
      <c r="F12" s="7">
        <v>600000</v>
      </c>
      <c r="G12" s="8" t="s">
        <v>11</v>
      </c>
      <c r="H12" s="6" t="s">
        <v>12</v>
      </c>
    </row>
    <row r="13" spans="1:8" ht="60">
      <c r="A13" s="3" t="s">
        <v>8</v>
      </c>
      <c r="B13" s="10" t="s">
        <v>43</v>
      </c>
      <c r="C13" s="6" t="s">
        <v>44</v>
      </c>
      <c r="D13" s="11" t="s">
        <v>45</v>
      </c>
      <c r="E13" s="12" t="s">
        <v>20</v>
      </c>
      <c r="F13" s="7">
        <v>1080714.8999999999</v>
      </c>
      <c r="G13" s="8" t="s">
        <v>11</v>
      </c>
      <c r="H13" s="8" t="s">
        <v>12</v>
      </c>
    </row>
    <row r="14" spans="1:8" ht="30">
      <c r="A14" s="3" t="str">
        <f>IF(ISBLANK(B14),"","Metro de Madrid, S.A.")</f>
        <v>Metro de Madrid, S.A.</v>
      </c>
      <c r="B14" s="4" t="s">
        <v>46</v>
      </c>
      <c r="C14" s="6" t="s">
        <v>14</v>
      </c>
      <c r="D14" s="5" t="s">
        <v>47</v>
      </c>
      <c r="E14" s="6" t="s">
        <v>10</v>
      </c>
      <c r="F14" s="7">
        <v>1536670</v>
      </c>
      <c r="G14" s="8" t="s">
        <v>48</v>
      </c>
      <c r="H14" s="6" t="s">
        <v>12</v>
      </c>
    </row>
    <row r="15" spans="1:8" ht="75">
      <c r="A15" s="3" t="s">
        <v>8</v>
      </c>
      <c r="B15" s="10" t="s">
        <v>49</v>
      </c>
      <c r="C15" s="6" t="s">
        <v>14</v>
      </c>
      <c r="D15" s="11" t="s">
        <v>50</v>
      </c>
      <c r="E15" s="12" t="s">
        <v>10</v>
      </c>
      <c r="F15" s="7">
        <v>20795833.34</v>
      </c>
      <c r="G15" s="8" t="s">
        <v>51</v>
      </c>
      <c r="H15" s="8" t="s">
        <v>12</v>
      </c>
    </row>
    <row r="16" spans="1:8" ht="75">
      <c r="A16" s="3" t="str">
        <f>IF(ISBLANK(B16),"","Metro de Madrid, S.A.")</f>
        <v>Metro de Madrid, S.A.</v>
      </c>
      <c r="B16" s="10" t="s">
        <v>49</v>
      </c>
      <c r="C16" s="6" t="s">
        <v>14</v>
      </c>
      <c r="D16" s="11" t="s">
        <v>50</v>
      </c>
      <c r="E16" s="12" t="s">
        <v>10</v>
      </c>
      <c r="F16" s="7">
        <v>670833.32999999996</v>
      </c>
      <c r="G16" s="8" t="s">
        <v>51</v>
      </c>
      <c r="H16" s="8" t="s">
        <v>12</v>
      </c>
    </row>
    <row r="17" spans="1:8" ht="15">
      <c r="A17" s="3" t="str">
        <f>IF(ISBLANK(B17),"","Metro de Madrid, S.A.")</f>
        <v>Metro de Madrid, S.A.</v>
      </c>
      <c r="B17" s="9" t="s">
        <v>52</v>
      </c>
      <c r="C17" s="6" t="s">
        <v>9</v>
      </c>
      <c r="D17" s="5" t="s">
        <v>53</v>
      </c>
      <c r="E17" s="8" t="s">
        <v>10</v>
      </c>
      <c r="F17" s="7">
        <v>174657.86</v>
      </c>
      <c r="G17" s="8" t="s">
        <v>27</v>
      </c>
      <c r="H17" s="6" t="s">
        <v>12</v>
      </c>
    </row>
    <row r="18" spans="1:8" ht="30">
      <c r="A18" s="3" t="str">
        <f>IF(ISBLANK(B18),"","Metro de Madrid, S.A.")</f>
        <v>Metro de Madrid, S.A.</v>
      </c>
      <c r="B18" s="9" t="s">
        <v>54</v>
      </c>
      <c r="C18" s="6" t="s">
        <v>14</v>
      </c>
      <c r="D18" s="5" t="s">
        <v>55</v>
      </c>
      <c r="E18" s="6" t="s">
        <v>10</v>
      </c>
      <c r="F18" s="7">
        <v>285500</v>
      </c>
      <c r="G18" s="8" t="s">
        <v>56</v>
      </c>
      <c r="H18" s="6" t="s">
        <v>12</v>
      </c>
    </row>
    <row r="19" spans="1:8" ht="45">
      <c r="A19" s="3" t="s">
        <v>8</v>
      </c>
      <c r="B19" s="4" t="s">
        <v>57</v>
      </c>
      <c r="C19" s="6" t="s">
        <v>9</v>
      </c>
      <c r="D19" s="13" t="s">
        <v>58</v>
      </c>
      <c r="E19" s="8" t="s">
        <v>10</v>
      </c>
      <c r="F19" s="7">
        <v>380000</v>
      </c>
      <c r="G19" s="8" t="s">
        <v>39</v>
      </c>
      <c r="H19" s="8" t="s">
        <v>12</v>
      </c>
    </row>
    <row r="20" spans="1:8" ht="15">
      <c r="A20" s="3" t="str">
        <f>IF(ISBLANK(B20),"","Metro de Madrid, S.A.")</f>
        <v>Metro de Madrid, S.A.</v>
      </c>
      <c r="B20" s="9" t="s">
        <v>59</v>
      </c>
      <c r="C20" s="6" t="s">
        <v>9</v>
      </c>
      <c r="D20" s="5" t="s">
        <v>60</v>
      </c>
      <c r="E20" s="6" t="s">
        <v>10</v>
      </c>
      <c r="F20" s="7">
        <v>151400</v>
      </c>
      <c r="G20" s="8" t="s">
        <v>27</v>
      </c>
      <c r="H20" s="6" t="s">
        <v>12</v>
      </c>
    </row>
    <row r="21" spans="1:8" ht="30">
      <c r="A21" s="3" t="s">
        <v>8</v>
      </c>
      <c r="B21" s="9" t="s">
        <v>61</v>
      </c>
      <c r="C21" s="6" t="s">
        <v>9</v>
      </c>
      <c r="D21" s="4" t="s">
        <v>62</v>
      </c>
      <c r="E21" s="8" t="s">
        <v>20</v>
      </c>
      <c r="F21" s="7">
        <v>59969.94</v>
      </c>
      <c r="G21" s="8" t="s">
        <v>27</v>
      </c>
      <c r="H21" s="8" t="s">
        <v>12</v>
      </c>
    </row>
    <row r="22" spans="1:8" ht="165">
      <c r="A22" s="3" t="str">
        <f>IF(ISBLANK(B22),"","Metro de Madrid, S.A.")</f>
        <v>Metro de Madrid, S.A.</v>
      </c>
      <c r="B22" s="9" t="s">
        <v>63</v>
      </c>
      <c r="C22" s="6" t="s">
        <v>14</v>
      </c>
      <c r="D22" s="5" t="s">
        <v>64</v>
      </c>
      <c r="E22" s="6" t="s">
        <v>10</v>
      </c>
      <c r="F22" s="7">
        <v>150000</v>
      </c>
      <c r="G22" s="8" t="s">
        <v>32</v>
      </c>
      <c r="H22" s="6" t="s">
        <v>12</v>
      </c>
    </row>
    <row r="23" spans="1:8" ht="15">
      <c r="A23" s="3" t="s">
        <v>8</v>
      </c>
      <c r="B23" s="9" t="s">
        <v>65</v>
      </c>
      <c r="C23" s="8" t="s">
        <v>9</v>
      </c>
      <c r="D23" s="5" t="s">
        <v>66</v>
      </c>
      <c r="E23" s="8" t="s">
        <v>10</v>
      </c>
      <c r="F23" s="7">
        <v>60000</v>
      </c>
      <c r="G23" s="8" t="s">
        <v>67</v>
      </c>
      <c r="H23" s="8" t="s">
        <v>12</v>
      </c>
    </row>
    <row r="24" spans="1:8" ht="15">
      <c r="A24" s="3" t="s">
        <v>8</v>
      </c>
      <c r="B24" s="4" t="s">
        <v>68</v>
      </c>
      <c r="C24" s="6" t="s">
        <v>9</v>
      </c>
      <c r="D24" s="13" t="s">
        <v>69</v>
      </c>
      <c r="E24" s="6" t="s">
        <v>20</v>
      </c>
      <c r="F24" s="7">
        <v>40000</v>
      </c>
      <c r="G24" s="8" t="s">
        <v>11</v>
      </c>
      <c r="H24" s="6" t="s">
        <v>12</v>
      </c>
    </row>
    <row r="25" spans="1:8" ht="30">
      <c r="A25" s="3" t="str">
        <f>IF(ISBLANK(B25),"","Metro de Madrid, S.A.")</f>
        <v>Metro de Madrid, S.A.</v>
      </c>
      <c r="B25" s="4" t="s">
        <v>70</v>
      </c>
      <c r="C25" s="6" t="s">
        <v>14</v>
      </c>
      <c r="D25" s="5" t="s">
        <v>71</v>
      </c>
      <c r="E25" s="6" t="s">
        <v>24</v>
      </c>
      <c r="F25" s="7">
        <v>40000</v>
      </c>
      <c r="G25" s="8" t="s">
        <v>21</v>
      </c>
      <c r="H25" s="6" t="s">
        <v>72</v>
      </c>
    </row>
    <row r="26" spans="1:8" ht="30">
      <c r="A26" s="3" t="str">
        <f>IF(ISBLANK(B26),"","Metro de Madrid, S.A.")</f>
        <v>Metro de Madrid, S.A.</v>
      </c>
      <c r="B26" s="4" t="s">
        <v>73</v>
      </c>
      <c r="C26" s="6" t="s">
        <v>14</v>
      </c>
      <c r="D26" s="5" t="s">
        <v>74</v>
      </c>
      <c r="E26" s="6" t="s">
        <v>24</v>
      </c>
      <c r="F26" s="7">
        <v>40000</v>
      </c>
      <c r="G26" s="8" t="s">
        <v>21</v>
      </c>
      <c r="H26" s="6" t="s">
        <v>72</v>
      </c>
    </row>
    <row r="27" spans="1:8" ht="105">
      <c r="A27" s="3" t="s">
        <v>8</v>
      </c>
      <c r="B27" s="9" t="s">
        <v>75</v>
      </c>
      <c r="C27" s="3" t="s">
        <v>9</v>
      </c>
      <c r="D27" s="5" t="s">
        <v>76</v>
      </c>
      <c r="E27" s="6" t="s">
        <v>10</v>
      </c>
      <c r="F27" s="7">
        <v>370000</v>
      </c>
      <c r="G27" s="8" t="s">
        <v>77</v>
      </c>
      <c r="H27" s="8" t="s">
        <v>72</v>
      </c>
    </row>
    <row r="28" spans="1:8" ht="15">
      <c r="A28" s="3" t="str">
        <f>IF(ISBLANK(B28),"","Metro de Madrid, S.A.")</f>
        <v>Metro de Madrid, S.A.</v>
      </c>
      <c r="B28" s="9" t="s">
        <v>78</v>
      </c>
      <c r="C28" s="6" t="s">
        <v>9</v>
      </c>
      <c r="D28" s="4" t="s">
        <v>79</v>
      </c>
      <c r="E28" s="8" t="s">
        <v>10</v>
      </c>
      <c r="F28" s="7">
        <v>529956</v>
      </c>
      <c r="G28" s="8" t="s">
        <v>80</v>
      </c>
      <c r="H28" s="8" t="s">
        <v>72</v>
      </c>
    </row>
    <row r="29" spans="1:8" ht="30">
      <c r="A29" s="3" t="s">
        <v>8</v>
      </c>
      <c r="B29" s="9" t="s">
        <v>81</v>
      </c>
      <c r="C29" s="8" t="s">
        <v>9</v>
      </c>
      <c r="D29" s="4" t="s">
        <v>82</v>
      </c>
      <c r="E29" s="8" t="s">
        <v>10</v>
      </c>
      <c r="F29" s="7">
        <v>505839</v>
      </c>
      <c r="G29" s="8" t="s">
        <v>32</v>
      </c>
      <c r="H29" s="8" t="s">
        <v>72</v>
      </c>
    </row>
    <row r="30" spans="1:8" ht="30">
      <c r="A30" s="3" t="s">
        <v>8</v>
      </c>
      <c r="B30" s="9" t="s">
        <v>83</v>
      </c>
      <c r="C30" s="8" t="s">
        <v>9</v>
      </c>
      <c r="D30" s="5" t="s">
        <v>84</v>
      </c>
      <c r="E30" s="8" t="s">
        <v>10</v>
      </c>
      <c r="F30" s="7">
        <v>240000</v>
      </c>
      <c r="G30" s="8" t="s">
        <v>77</v>
      </c>
      <c r="H30" s="8" t="s">
        <v>72</v>
      </c>
    </row>
    <row r="31" spans="1:8" ht="30">
      <c r="A31" s="3" t="str">
        <f t="shared" ref="A31:A51" si="0">IF(ISBLANK(B31),"","Metro de Madrid, S.A.")</f>
        <v>Metro de Madrid, S.A.</v>
      </c>
      <c r="B31" s="4" t="s">
        <v>85</v>
      </c>
      <c r="C31" s="6" t="s">
        <v>14</v>
      </c>
      <c r="D31" s="5" t="s">
        <v>86</v>
      </c>
      <c r="E31" s="6" t="s">
        <v>16</v>
      </c>
      <c r="F31" s="7">
        <v>230000</v>
      </c>
      <c r="G31" s="8" t="s">
        <v>87</v>
      </c>
      <c r="H31" s="6" t="s">
        <v>72</v>
      </c>
    </row>
    <row r="32" spans="1:8" ht="30">
      <c r="A32" s="3" t="str">
        <f t="shared" si="0"/>
        <v>Metro de Madrid, S.A.</v>
      </c>
      <c r="B32" s="4" t="s">
        <v>88</v>
      </c>
      <c r="C32" s="6" t="s">
        <v>14</v>
      </c>
      <c r="D32" s="5" t="s">
        <v>89</v>
      </c>
      <c r="E32" s="6" t="s">
        <v>16</v>
      </c>
      <c r="F32" s="7">
        <v>490000</v>
      </c>
      <c r="G32" s="8" t="s">
        <v>87</v>
      </c>
      <c r="H32" s="6" t="s">
        <v>72</v>
      </c>
    </row>
    <row r="33" spans="1:8" ht="15">
      <c r="A33" s="3" t="str">
        <f t="shared" si="0"/>
        <v>Metro de Madrid, S.A.</v>
      </c>
      <c r="B33" s="4" t="s">
        <v>90</v>
      </c>
      <c r="C33" s="6" t="s">
        <v>14</v>
      </c>
      <c r="D33" s="5" t="s">
        <v>91</v>
      </c>
      <c r="E33" s="8" t="s">
        <v>10</v>
      </c>
      <c r="F33" s="7">
        <v>202000</v>
      </c>
      <c r="G33" s="8" t="s">
        <v>39</v>
      </c>
      <c r="H33" s="8" t="s">
        <v>72</v>
      </c>
    </row>
    <row r="34" spans="1:8" ht="45">
      <c r="A34" s="3" t="str">
        <f t="shared" si="0"/>
        <v>Metro de Madrid, S.A.</v>
      </c>
      <c r="B34" s="4" t="s">
        <v>92</v>
      </c>
      <c r="C34" s="6" t="s">
        <v>14</v>
      </c>
      <c r="D34" s="5" t="s">
        <v>93</v>
      </c>
      <c r="E34" s="6" t="s">
        <v>10</v>
      </c>
      <c r="F34" s="7">
        <v>376300</v>
      </c>
      <c r="G34" s="8" t="s">
        <v>39</v>
      </c>
      <c r="H34" s="6" t="s">
        <v>72</v>
      </c>
    </row>
    <row r="35" spans="1:8" ht="30">
      <c r="A35" s="3" t="str">
        <f t="shared" si="0"/>
        <v>Metro de Madrid, S.A.</v>
      </c>
      <c r="B35" s="4" t="s">
        <v>94</v>
      </c>
      <c r="C35" s="6" t="s">
        <v>14</v>
      </c>
      <c r="D35" s="5" t="s">
        <v>15</v>
      </c>
      <c r="E35" s="6" t="s">
        <v>16</v>
      </c>
      <c r="F35" s="7">
        <v>189000</v>
      </c>
      <c r="G35" s="8" t="s">
        <v>21</v>
      </c>
      <c r="H35" s="6" t="s">
        <v>72</v>
      </c>
    </row>
    <row r="36" spans="1:8" ht="45">
      <c r="A36" s="3" t="str">
        <f t="shared" si="0"/>
        <v>Metro de Madrid, S.A.</v>
      </c>
      <c r="B36" s="4" t="s">
        <v>95</v>
      </c>
      <c r="C36" s="6" t="s">
        <v>14</v>
      </c>
      <c r="D36" s="5" t="s">
        <v>34</v>
      </c>
      <c r="E36" s="6" t="s">
        <v>20</v>
      </c>
      <c r="F36" s="7">
        <v>70000</v>
      </c>
      <c r="G36" s="8" t="s">
        <v>21</v>
      </c>
      <c r="H36" s="6" t="s">
        <v>72</v>
      </c>
    </row>
    <row r="37" spans="1:8" ht="30">
      <c r="A37" s="3" t="str">
        <f t="shared" si="0"/>
        <v>Metro de Madrid, S.A.</v>
      </c>
      <c r="B37" s="4" t="s">
        <v>96</v>
      </c>
      <c r="C37" s="6" t="s">
        <v>14</v>
      </c>
      <c r="D37" s="5" t="s">
        <v>97</v>
      </c>
      <c r="E37" s="6" t="s">
        <v>24</v>
      </c>
      <c r="F37" s="7">
        <v>34200</v>
      </c>
      <c r="G37" s="8" t="s">
        <v>17</v>
      </c>
      <c r="H37" s="6" t="s">
        <v>72</v>
      </c>
    </row>
    <row r="38" spans="1:8" ht="15">
      <c r="A38" s="3" t="str">
        <f t="shared" si="0"/>
        <v>Metro de Madrid, S.A.</v>
      </c>
      <c r="B38" s="10" t="s">
        <v>98</v>
      </c>
      <c r="C38" s="6" t="s">
        <v>14</v>
      </c>
      <c r="D38" s="11" t="s">
        <v>99</v>
      </c>
      <c r="E38" s="12" t="s">
        <v>10</v>
      </c>
      <c r="F38" s="7">
        <v>1692311.3</v>
      </c>
      <c r="G38" s="8" t="s">
        <v>67</v>
      </c>
      <c r="H38" s="8" t="s">
        <v>72</v>
      </c>
    </row>
    <row r="39" spans="1:8" ht="75">
      <c r="A39" s="3" t="str">
        <f t="shared" si="0"/>
        <v>Metro de Madrid, S.A.</v>
      </c>
      <c r="B39" s="10" t="s">
        <v>100</v>
      </c>
      <c r="C39" s="6" t="s">
        <v>44</v>
      </c>
      <c r="D39" s="11" t="s">
        <v>101</v>
      </c>
      <c r="E39" s="12" t="s">
        <v>10</v>
      </c>
      <c r="F39" s="7">
        <v>21289170.280000001</v>
      </c>
      <c r="G39" s="8" t="s">
        <v>77</v>
      </c>
      <c r="H39" s="8" t="s">
        <v>72</v>
      </c>
    </row>
    <row r="40" spans="1:8" ht="75">
      <c r="A40" s="3" t="str">
        <f t="shared" si="0"/>
        <v>Metro de Madrid, S.A.</v>
      </c>
      <c r="B40" s="10" t="s">
        <v>102</v>
      </c>
      <c r="C40" s="6" t="s">
        <v>9</v>
      </c>
      <c r="D40" s="11" t="s">
        <v>103</v>
      </c>
      <c r="E40" s="12" t="s">
        <v>10</v>
      </c>
      <c r="F40" s="7">
        <v>9985280</v>
      </c>
      <c r="G40" s="8" t="s">
        <v>80</v>
      </c>
      <c r="H40" s="8" t="s">
        <v>72</v>
      </c>
    </row>
    <row r="41" spans="1:8" ht="30">
      <c r="A41" s="3" t="str">
        <f t="shared" si="0"/>
        <v>Metro de Madrid, S.A.</v>
      </c>
      <c r="B41" s="4" t="s">
        <v>104</v>
      </c>
      <c r="C41" s="6" t="s">
        <v>14</v>
      </c>
      <c r="D41" s="5" t="s">
        <v>105</v>
      </c>
      <c r="E41" s="6" t="s">
        <v>16</v>
      </c>
      <c r="F41" s="7">
        <v>185000</v>
      </c>
      <c r="G41" s="8" t="s">
        <v>106</v>
      </c>
      <c r="H41" s="6" t="s">
        <v>72</v>
      </c>
    </row>
    <row r="42" spans="1:8" ht="30">
      <c r="A42" s="3" t="str">
        <f t="shared" si="0"/>
        <v>Metro de Madrid, S.A.</v>
      </c>
      <c r="B42" s="4" t="s">
        <v>107</v>
      </c>
      <c r="C42" s="6" t="s">
        <v>14</v>
      </c>
      <c r="D42" s="5" t="s">
        <v>108</v>
      </c>
      <c r="E42" s="6" t="s">
        <v>16</v>
      </c>
      <c r="F42" s="7">
        <v>30000</v>
      </c>
      <c r="G42" s="8" t="s">
        <v>56</v>
      </c>
      <c r="H42" s="6" t="s">
        <v>72</v>
      </c>
    </row>
    <row r="43" spans="1:8" ht="30">
      <c r="A43" s="3" t="str">
        <f t="shared" si="0"/>
        <v>Metro de Madrid, S.A.</v>
      </c>
      <c r="B43" s="4" t="s">
        <v>109</v>
      </c>
      <c r="C43" s="6" t="s">
        <v>14</v>
      </c>
      <c r="D43" s="5" t="s">
        <v>110</v>
      </c>
      <c r="E43" s="6" t="s">
        <v>24</v>
      </c>
      <c r="F43" s="7">
        <v>20000</v>
      </c>
      <c r="G43" s="8" t="s">
        <v>111</v>
      </c>
      <c r="H43" s="6" t="s">
        <v>72</v>
      </c>
    </row>
    <row r="44" spans="1:8" ht="15">
      <c r="A44" s="3" t="str">
        <f t="shared" si="0"/>
        <v>Metro de Madrid, S.A.</v>
      </c>
      <c r="B44" s="9" t="s">
        <v>112</v>
      </c>
      <c r="C44" s="6" t="s">
        <v>9</v>
      </c>
      <c r="D44" s="14" t="s">
        <v>113</v>
      </c>
      <c r="E44" s="6" t="s">
        <v>20</v>
      </c>
      <c r="F44" s="7">
        <v>30000</v>
      </c>
      <c r="G44" s="8" t="s">
        <v>67</v>
      </c>
      <c r="H44" s="8" t="s">
        <v>72</v>
      </c>
    </row>
    <row r="45" spans="1:8" ht="75">
      <c r="A45" s="3" t="str">
        <f t="shared" si="0"/>
        <v>Metro de Madrid, S.A.</v>
      </c>
      <c r="B45" s="9" t="s">
        <v>114</v>
      </c>
      <c r="C45" s="6" t="s">
        <v>9</v>
      </c>
      <c r="D45" s="15" t="s">
        <v>115</v>
      </c>
      <c r="E45" s="8" t="s">
        <v>10</v>
      </c>
      <c r="F45" s="7">
        <v>562500</v>
      </c>
      <c r="G45" s="8" t="s">
        <v>67</v>
      </c>
      <c r="H45" s="8" t="s">
        <v>72</v>
      </c>
    </row>
    <row r="46" spans="1:8" ht="15">
      <c r="A46" s="3" t="str">
        <f t="shared" si="0"/>
        <v>Metro de Madrid, S.A.</v>
      </c>
      <c r="B46" s="4" t="s">
        <v>116</v>
      </c>
      <c r="C46" s="6" t="s">
        <v>14</v>
      </c>
      <c r="D46" s="5" t="s">
        <v>15</v>
      </c>
      <c r="E46" s="8" t="s">
        <v>16</v>
      </c>
      <c r="F46" s="7">
        <v>400000</v>
      </c>
      <c r="G46" s="8" t="s">
        <v>17</v>
      </c>
      <c r="H46" s="8" t="s">
        <v>72</v>
      </c>
    </row>
    <row r="47" spans="1:8" ht="45">
      <c r="A47" s="3" t="str">
        <f t="shared" si="0"/>
        <v>Metro de Madrid, S.A.</v>
      </c>
      <c r="B47" s="4" t="s">
        <v>117</v>
      </c>
      <c r="C47" s="6" t="s">
        <v>14</v>
      </c>
      <c r="D47" s="5" t="s">
        <v>118</v>
      </c>
      <c r="E47" s="6" t="s">
        <v>10</v>
      </c>
      <c r="F47" s="7">
        <v>1025000</v>
      </c>
      <c r="G47" s="8" t="s">
        <v>39</v>
      </c>
      <c r="H47" s="6" t="s">
        <v>72</v>
      </c>
    </row>
    <row r="48" spans="1:8" ht="60">
      <c r="A48" s="3" t="str">
        <f t="shared" si="0"/>
        <v>Metro de Madrid, S.A.</v>
      </c>
      <c r="B48" s="4" t="s">
        <v>119</v>
      </c>
      <c r="C48" s="6" t="s">
        <v>14</v>
      </c>
      <c r="D48" s="5" t="s">
        <v>120</v>
      </c>
      <c r="E48" s="6" t="s">
        <v>24</v>
      </c>
      <c r="F48" s="7">
        <v>42000</v>
      </c>
      <c r="G48" s="8" t="s">
        <v>21</v>
      </c>
      <c r="H48" s="6" t="s">
        <v>72</v>
      </c>
    </row>
    <row r="49" spans="1:8" ht="30">
      <c r="A49" s="3" t="str">
        <f t="shared" si="0"/>
        <v>Metro de Madrid, S.A.</v>
      </c>
      <c r="B49" s="4" t="s">
        <v>121</v>
      </c>
      <c r="C49" s="6" t="s">
        <v>14</v>
      </c>
      <c r="D49" s="5" t="s">
        <v>122</v>
      </c>
      <c r="E49" s="6" t="s">
        <v>10</v>
      </c>
      <c r="F49" s="7">
        <v>550000</v>
      </c>
      <c r="G49" s="8" t="s">
        <v>21</v>
      </c>
      <c r="H49" s="6" t="s">
        <v>72</v>
      </c>
    </row>
    <row r="50" spans="1:8" ht="30">
      <c r="A50" s="3" t="str">
        <f t="shared" si="0"/>
        <v>Metro de Madrid, S.A.</v>
      </c>
      <c r="B50" s="4" t="s">
        <v>152</v>
      </c>
      <c r="C50" s="6" t="s">
        <v>14</v>
      </c>
      <c r="D50" s="5" t="s">
        <v>123</v>
      </c>
      <c r="E50" s="6" t="s">
        <v>16</v>
      </c>
      <c r="F50" s="7">
        <v>800000</v>
      </c>
      <c r="G50" s="8" t="s">
        <v>21</v>
      </c>
      <c r="H50" s="6" t="s">
        <v>72</v>
      </c>
    </row>
    <row r="51" spans="1:8" ht="45">
      <c r="A51" s="3" t="str">
        <f t="shared" si="0"/>
        <v>Metro de Madrid, S.A.</v>
      </c>
      <c r="B51" s="4" t="s">
        <v>153</v>
      </c>
      <c r="C51" s="6" t="s">
        <v>14</v>
      </c>
      <c r="D51" s="5" t="s">
        <v>15</v>
      </c>
      <c r="E51" s="6" t="s">
        <v>16</v>
      </c>
      <c r="F51" s="7">
        <v>950000</v>
      </c>
      <c r="G51" s="8" t="s">
        <v>21</v>
      </c>
      <c r="H51" s="6" t="s">
        <v>72</v>
      </c>
    </row>
    <row r="52" spans="1:8" ht="15">
      <c r="A52" s="3" t="s">
        <v>8</v>
      </c>
      <c r="B52" s="4" t="s">
        <v>124</v>
      </c>
      <c r="C52" s="3" t="s">
        <v>9</v>
      </c>
      <c r="D52" s="13" t="s">
        <v>69</v>
      </c>
      <c r="E52" s="6" t="s">
        <v>20</v>
      </c>
      <c r="F52" s="7">
        <v>60000</v>
      </c>
      <c r="G52" s="8" t="s">
        <v>11</v>
      </c>
      <c r="H52" s="8" t="s">
        <v>72</v>
      </c>
    </row>
    <row r="53" spans="1:8" ht="15">
      <c r="A53" s="3" t="s">
        <v>8</v>
      </c>
      <c r="B53" s="4" t="s">
        <v>125</v>
      </c>
      <c r="C53" s="6" t="s">
        <v>14</v>
      </c>
      <c r="D53" s="13" t="s">
        <v>126</v>
      </c>
      <c r="E53" s="8" t="s">
        <v>24</v>
      </c>
      <c r="F53" s="7">
        <v>40000</v>
      </c>
      <c r="G53" s="8" t="s">
        <v>127</v>
      </c>
      <c r="H53" s="6" t="s">
        <v>72</v>
      </c>
    </row>
    <row r="54" spans="1:8" ht="30">
      <c r="A54" s="3" t="s">
        <v>8</v>
      </c>
      <c r="B54" s="10" t="s">
        <v>129</v>
      </c>
      <c r="C54" s="6" t="s">
        <v>44</v>
      </c>
      <c r="D54" s="11" t="s">
        <v>128</v>
      </c>
      <c r="E54" s="12" t="s">
        <v>10</v>
      </c>
      <c r="F54" s="7">
        <v>578674.37</v>
      </c>
      <c r="G54" s="8" t="s">
        <v>127</v>
      </c>
      <c r="H54" s="8" t="s">
        <v>72</v>
      </c>
    </row>
    <row r="55" spans="1:8" ht="45">
      <c r="A55" s="3" t="str">
        <f>IF(ISBLANK(B55),"","Metro de Madrid, S.A.")</f>
        <v>Metro de Madrid, S.A.</v>
      </c>
      <c r="B55" s="4" t="s">
        <v>130</v>
      </c>
      <c r="C55" s="6" t="s">
        <v>14</v>
      </c>
      <c r="D55" s="5" t="s">
        <v>74</v>
      </c>
      <c r="E55" s="6" t="s">
        <v>10</v>
      </c>
      <c r="F55" s="7">
        <v>155000</v>
      </c>
      <c r="G55" s="8" t="s">
        <v>21</v>
      </c>
      <c r="H55" s="6" t="s">
        <v>131</v>
      </c>
    </row>
    <row r="56" spans="1:8" ht="15">
      <c r="A56" s="3" t="str">
        <f>IF(ISBLANK(B56),"","Metro de Madrid, S.A.")</f>
        <v>Metro de Madrid, S.A.</v>
      </c>
      <c r="B56" s="4" t="s">
        <v>132</v>
      </c>
      <c r="C56" s="6" t="s">
        <v>14</v>
      </c>
      <c r="D56" s="5" t="s">
        <v>133</v>
      </c>
      <c r="E56" s="6" t="s">
        <v>16</v>
      </c>
      <c r="F56" s="7">
        <v>52000</v>
      </c>
      <c r="G56" s="8" t="s">
        <v>21</v>
      </c>
      <c r="H56" s="8" t="s">
        <v>131</v>
      </c>
    </row>
    <row r="57" spans="1:8" ht="15">
      <c r="A57" s="3" t="s">
        <v>8</v>
      </c>
      <c r="B57" s="10" t="s">
        <v>134</v>
      </c>
      <c r="C57" s="6" t="s">
        <v>14</v>
      </c>
      <c r="D57" s="11" t="s">
        <v>135</v>
      </c>
      <c r="E57" s="12" t="s">
        <v>10</v>
      </c>
      <c r="F57" s="7">
        <v>1786000</v>
      </c>
      <c r="G57" s="8" t="s">
        <v>136</v>
      </c>
      <c r="H57" s="8" t="s">
        <v>131</v>
      </c>
    </row>
    <row r="58" spans="1:8" ht="90">
      <c r="A58" s="3" t="str">
        <f>IF(ISBLANK(B58),"","Metro de Madrid, S.A.")</f>
        <v>Metro de Madrid, S.A.</v>
      </c>
      <c r="B58" s="9" t="s">
        <v>137</v>
      </c>
      <c r="C58" s="6" t="s">
        <v>9</v>
      </c>
      <c r="D58" s="5" t="s">
        <v>138</v>
      </c>
      <c r="E58" s="6" t="s">
        <v>10</v>
      </c>
      <c r="F58" s="7">
        <v>480000</v>
      </c>
      <c r="G58" s="8" t="s">
        <v>77</v>
      </c>
      <c r="H58" s="6" t="s">
        <v>131</v>
      </c>
    </row>
    <row r="59" spans="1:8" ht="15">
      <c r="A59" s="3" t="str">
        <f>IF(ISBLANK(B59),"","Metro de Madrid, S.A.")</f>
        <v>Metro de Madrid, S.A.</v>
      </c>
      <c r="B59" s="9" t="s">
        <v>139</v>
      </c>
      <c r="C59" s="6" t="s">
        <v>9</v>
      </c>
      <c r="D59" s="16" t="s">
        <v>140</v>
      </c>
      <c r="E59" s="6" t="s">
        <v>10</v>
      </c>
      <c r="F59" s="7">
        <v>90000</v>
      </c>
      <c r="G59" s="8" t="s">
        <v>32</v>
      </c>
      <c r="H59" s="6" t="s">
        <v>131</v>
      </c>
    </row>
    <row r="60" spans="1:8" ht="75">
      <c r="A60" s="3" t="str">
        <f>IF(ISBLANK(B60),"","Metro de Madrid, S.A.")</f>
        <v>Metro de Madrid, S.A.</v>
      </c>
      <c r="B60" s="9" t="s">
        <v>141</v>
      </c>
      <c r="C60" s="6" t="s">
        <v>9</v>
      </c>
      <c r="D60" s="13" t="s">
        <v>115</v>
      </c>
      <c r="E60" s="6" t="s">
        <v>10</v>
      </c>
      <c r="F60" s="7">
        <v>250000</v>
      </c>
      <c r="G60" s="8" t="s">
        <v>67</v>
      </c>
      <c r="H60" s="8" t="s">
        <v>131</v>
      </c>
    </row>
    <row r="61" spans="1:8" ht="15">
      <c r="A61" s="3" t="s">
        <v>8</v>
      </c>
      <c r="B61" s="10" t="s">
        <v>142</v>
      </c>
      <c r="C61" s="6" t="s">
        <v>9</v>
      </c>
      <c r="D61" s="11" t="s">
        <v>143</v>
      </c>
      <c r="E61" s="12" t="s">
        <v>10</v>
      </c>
      <c r="F61" s="7">
        <v>45000000</v>
      </c>
      <c r="G61" s="8" t="s">
        <v>11</v>
      </c>
      <c r="H61" s="8" t="s">
        <v>131</v>
      </c>
    </row>
    <row r="62" spans="1:8" ht="15">
      <c r="A62" s="3" t="str">
        <f>IF(ISBLANK(B62),"","Metro de Madrid, S.A.")</f>
        <v>Metro de Madrid, S.A.</v>
      </c>
      <c r="B62" s="10" t="s">
        <v>144</v>
      </c>
      <c r="C62" s="6" t="s">
        <v>9</v>
      </c>
      <c r="D62" s="11" t="s">
        <v>145</v>
      </c>
      <c r="E62" s="12" t="s">
        <v>10</v>
      </c>
      <c r="F62" s="7">
        <v>28800000</v>
      </c>
      <c r="G62" s="8" t="s">
        <v>11</v>
      </c>
      <c r="H62" s="8" t="s">
        <v>131</v>
      </c>
    </row>
    <row r="63" spans="1:8" ht="30">
      <c r="A63" s="3" t="str">
        <f>IF(ISBLANK(B63),"","Metro de Madrid, S.A.")</f>
        <v>Metro de Madrid, S.A.</v>
      </c>
      <c r="B63" s="10" t="s">
        <v>146</v>
      </c>
      <c r="C63" s="6" t="s">
        <v>44</v>
      </c>
      <c r="D63" s="11" t="s">
        <v>147</v>
      </c>
      <c r="E63" s="12" t="s">
        <v>10</v>
      </c>
      <c r="F63" s="7">
        <v>10000000</v>
      </c>
      <c r="G63" s="8" t="s">
        <v>32</v>
      </c>
      <c r="H63" s="8" t="s">
        <v>131</v>
      </c>
    </row>
    <row r="64" spans="1:8" ht="15">
      <c r="A64" s="3" t="str">
        <f>IF(ISBLANK(B64),"","Metro de Madrid, S.A.")</f>
        <v>Metro de Madrid, S.A.</v>
      </c>
      <c r="B64" s="10" t="s">
        <v>148</v>
      </c>
      <c r="C64" s="6" t="s">
        <v>9</v>
      </c>
      <c r="D64" s="11" t="s">
        <v>149</v>
      </c>
      <c r="E64" s="12" t="s">
        <v>10</v>
      </c>
      <c r="F64" s="7">
        <v>2000000</v>
      </c>
      <c r="G64" s="8" t="s">
        <v>11</v>
      </c>
      <c r="H64" s="8" t="s">
        <v>131</v>
      </c>
    </row>
    <row r="65" spans="1:8" ht="30">
      <c r="A65" s="3" t="s">
        <v>8</v>
      </c>
      <c r="B65" s="10" t="s">
        <v>150</v>
      </c>
      <c r="C65" s="6" t="s">
        <v>9</v>
      </c>
      <c r="D65" s="11" t="s">
        <v>151</v>
      </c>
      <c r="E65" s="12" t="s">
        <v>16</v>
      </c>
      <c r="F65" s="7">
        <v>1000000</v>
      </c>
      <c r="G65" s="8" t="s">
        <v>17</v>
      </c>
      <c r="H65" s="8" t="s">
        <v>131</v>
      </c>
    </row>
    <row r="66" spans="1:8" ht="30">
      <c r="A66" s="3" t="s">
        <v>8</v>
      </c>
      <c r="B66" s="10" t="s">
        <v>154</v>
      </c>
      <c r="C66" s="6" t="s">
        <v>44</v>
      </c>
      <c r="D66" s="11" t="s">
        <v>128</v>
      </c>
      <c r="E66" s="12" t="s">
        <v>10</v>
      </c>
      <c r="F66" s="17">
        <v>11258966.35</v>
      </c>
      <c r="G66" s="8" t="s">
        <v>48</v>
      </c>
      <c r="H66" s="8" t="s">
        <v>72</v>
      </c>
    </row>
  </sheetData>
  <autoFilter ref="A1:H66"/>
  <dataValidations count="9">
    <dataValidation allowBlank="1" showInputMessage="1" showErrorMessage="1" promptTitle="NOTA" prompt="En caso de que haya lotes, se deberá de indicar el CPV por cada lote" sqref="D2:D31 D34:D66"/>
    <dataValidation type="list" allowBlank="1" showInputMessage="1" showErrorMessage="1" sqref="C54:C56 C51 C66">
      <formula1>"Servicios, Suministros, Obras, Mixto (Obras), Mixto (Servicios), Mixto (Suministro)"</formula1>
    </dataValidation>
    <dataValidation type="list" allowBlank="1" showInputMessage="1" showErrorMessage="1" sqref="E54:E56">
      <formula1>"Abierto, Abierto Simplificado, Abierto Supersimplificado, Negociado sin publicidad,"</formula1>
    </dataValidation>
    <dataValidation type="list" allowBlank="1" showInputMessage="1" showErrorMessage="1" promptTitle="NOTA:" prompt="En caso de tratarse de un contrato mixto seleccionar la categoría predominante." sqref="C52:C53 C57:C65 C2:C50">
      <formula1>"Servicios, Suministro, Obras"</formula1>
    </dataValidation>
    <dataValidation type="list" allowBlank="1" showInputMessage="1" showErrorMessage="1" sqref="E57:E66 E2:E53">
      <formula1>"Abierto, Abierto Simplificado, Abierto Simplificado Abreviado, Negociado sin publicidad,"</formula1>
    </dataValidation>
    <dataValidation allowBlank="1" showInputMessage="1" showErrorMessage="1" promptTitle="NOTA" prompt="El valor estimado debe reflejar prórrogas y modificado, en caso de tenerlos, sin incluir IVA" sqref="F43 E54:E56 F59:F65 F2:F34"/>
    <dataValidation type="list" allowBlank="1" showInputMessage="1" showErrorMessage="1" sqref="H57:H66 H2:H54">
      <formula1>"Primer trimestre, Segundo trimestre, Tercer trimestre, Cuarto trimestre"</formula1>
    </dataValidation>
    <dataValidation allowBlank="1" showInputMessage="1" showErrorMessage="1" promptTitle="NOTA" prompt="Deberá indicarse la duración en días, semanas, meses o años" sqref="G57:G66 G2:G53"/>
    <dataValidation allowBlank="1" showInputMessage="1" showErrorMessage="1" promptTitle="NOTA" prompt="Esta columna se rellena de forma automática al poner el título del contrato" sqref="A2:A66"/>
  </dataValidations>
  <hyperlinks>
    <hyperlink ref="D6" r:id="rId1" display="http://www.cpv.enem.pl/es/50421200-4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2024 METRO DE MADRID, S.A.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2024-05-08T09:12:19Z</dcterms:created>
  <dcterms:modified xsi:type="dcterms:W3CDTF">2024-05-29T06:20:03Z</dcterms:modified>
</cp:coreProperties>
</file>